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al/Documents/_MM/_training/_MY/_TEST/"/>
    </mc:Choice>
  </mc:AlternateContent>
  <bookViews>
    <workbookView xWindow="10820" yWindow="2080" windowWidth="36940" windowHeight="20200" tabRatio="500"/>
  </bookViews>
  <sheets>
    <sheet name="Training" sheetId="1" r:id="rId1"/>
    <sheet name="Instruction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1" i="1" l="1"/>
  <c r="J209" i="1"/>
  <c r="J21" i="1"/>
  <c r="J30" i="1"/>
  <c r="J39" i="1"/>
  <c r="J48" i="1"/>
  <c r="J57" i="1"/>
  <c r="J69" i="1"/>
  <c r="J78" i="1"/>
  <c r="J87" i="1"/>
  <c r="J96" i="1"/>
  <c r="J105" i="1"/>
  <c r="U126" i="1"/>
  <c r="P125" i="1"/>
  <c r="P133" i="1"/>
  <c r="P141" i="1"/>
  <c r="P149" i="1"/>
  <c r="P157" i="1"/>
  <c r="P173" i="1"/>
  <c r="P181" i="1"/>
  <c r="P189" i="1"/>
  <c r="P197" i="1"/>
  <c r="P205" i="1"/>
  <c r="D21" i="1"/>
  <c r="D39" i="1"/>
  <c r="D57" i="1"/>
  <c r="D69" i="1"/>
  <c r="D87" i="1"/>
  <c r="D105" i="1"/>
  <c r="U124" i="1"/>
  <c r="J125" i="1"/>
  <c r="J133" i="1"/>
  <c r="J141" i="1"/>
  <c r="J149" i="1"/>
  <c r="J157" i="1"/>
  <c r="J173" i="1"/>
  <c r="J181" i="1"/>
  <c r="J189" i="1"/>
  <c r="J197" i="1"/>
  <c r="J205" i="1"/>
  <c r="D205" i="1"/>
  <c r="P204" i="1"/>
  <c r="D20" i="1"/>
  <c r="D38" i="1"/>
  <c r="D56" i="1"/>
  <c r="D68" i="1"/>
  <c r="D86" i="1"/>
  <c r="D104" i="1"/>
  <c r="U120" i="1"/>
  <c r="P123" i="1"/>
  <c r="P131" i="1"/>
  <c r="P139" i="1"/>
  <c r="P147" i="1"/>
  <c r="P155" i="1"/>
  <c r="P171" i="1"/>
  <c r="P179" i="1"/>
  <c r="P187" i="1"/>
  <c r="P195" i="1"/>
  <c r="P203" i="1"/>
  <c r="J204" i="1"/>
  <c r="D204" i="1"/>
  <c r="D130" i="1"/>
  <c r="D138" i="1"/>
  <c r="D146" i="1"/>
  <c r="D154" i="1"/>
  <c r="D170" i="1"/>
  <c r="D178" i="1"/>
  <c r="D186" i="1"/>
  <c r="D194" i="1"/>
  <c r="D202" i="1"/>
  <c r="J203" i="1"/>
  <c r="D16" i="1"/>
  <c r="D25" i="1"/>
  <c r="D34" i="1"/>
  <c r="D43" i="1"/>
  <c r="D52" i="1"/>
  <c r="D64" i="1"/>
  <c r="D73" i="1"/>
  <c r="D82" i="1"/>
  <c r="D91" i="1"/>
  <c r="D100" i="1"/>
  <c r="U118" i="1"/>
  <c r="J121" i="1"/>
  <c r="J129" i="1"/>
  <c r="J137" i="1"/>
  <c r="J145" i="1"/>
  <c r="J153" i="1"/>
  <c r="J169" i="1"/>
  <c r="J177" i="1"/>
  <c r="J185" i="1"/>
  <c r="J193" i="1"/>
  <c r="J201" i="1"/>
  <c r="D203" i="1"/>
  <c r="P202" i="1"/>
  <c r="D17" i="1"/>
  <c r="D35" i="1"/>
  <c r="D53" i="1"/>
  <c r="D65" i="1"/>
  <c r="D83" i="1"/>
  <c r="D101" i="1"/>
  <c r="U117" i="1"/>
  <c r="D121" i="1"/>
  <c r="D129" i="1"/>
  <c r="D137" i="1"/>
  <c r="D145" i="1"/>
  <c r="D153" i="1"/>
  <c r="D169" i="1"/>
  <c r="D177" i="1"/>
  <c r="D185" i="1"/>
  <c r="D193" i="1"/>
  <c r="D201" i="1"/>
  <c r="J202" i="1"/>
  <c r="P201" i="1"/>
  <c r="D197" i="1"/>
  <c r="P196" i="1"/>
  <c r="J196" i="1"/>
  <c r="D196" i="1"/>
  <c r="J195" i="1"/>
  <c r="D195" i="1"/>
  <c r="P194" i="1"/>
  <c r="J194" i="1"/>
  <c r="P193" i="1"/>
  <c r="D189" i="1"/>
  <c r="P188" i="1"/>
  <c r="J188" i="1"/>
  <c r="D188" i="1"/>
  <c r="J187" i="1"/>
  <c r="D187" i="1"/>
  <c r="P186" i="1"/>
  <c r="J186" i="1"/>
  <c r="P185" i="1"/>
  <c r="D181" i="1"/>
  <c r="P180" i="1"/>
  <c r="J180" i="1"/>
  <c r="D180" i="1"/>
  <c r="J179" i="1"/>
  <c r="D179" i="1"/>
  <c r="P178" i="1"/>
  <c r="J178" i="1"/>
  <c r="P177" i="1"/>
  <c r="D173" i="1"/>
  <c r="P172" i="1"/>
  <c r="J172" i="1"/>
  <c r="D172" i="1"/>
  <c r="J171" i="1"/>
  <c r="D171" i="1"/>
  <c r="P170" i="1"/>
  <c r="J170" i="1"/>
  <c r="P169" i="1"/>
  <c r="J165" i="1"/>
  <c r="D165" i="1"/>
  <c r="P165" i="1"/>
  <c r="P163" i="1"/>
  <c r="D164" i="1"/>
  <c r="J164" i="1"/>
  <c r="D162" i="1"/>
  <c r="J163" i="1"/>
  <c r="D161" i="1"/>
  <c r="J162" i="1"/>
  <c r="P162" i="1"/>
  <c r="P161" i="1"/>
  <c r="J161" i="1"/>
  <c r="D163" i="1"/>
  <c r="D157" i="1"/>
  <c r="P156" i="1"/>
  <c r="J156" i="1"/>
  <c r="D156" i="1"/>
  <c r="J155" i="1"/>
  <c r="D155" i="1"/>
  <c r="P154" i="1"/>
  <c r="J154" i="1"/>
  <c r="P153" i="1"/>
  <c r="D149" i="1"/>
  <c r="P148" i="1"/>
  <c r="J148" i="1"/>
  <c r="D148" i="1"/>
  <c r="J147" i="1"/>
  <c r="D147" i="1"/>
  <c r="P146" i="1"/>
  <c r="J146" i="1"/>
  <c r="P145" i="1"/>
  <c r="D141" i="1"/>
  <c r="P140" i="1"/>
  <c r="J140" i="1"/>
  <c r="D140" i="1"/>
  <c r="J139" i="1"/>
  <c r="D139" i="1"/>
  <c r="P138" i="1"/>
  <c r="J138" i="1"/>
  <c r="P137" i="1"/>
  <c r="J124" i="1"/>
  <c r="J132" i="1"/>
  <c r="D133" i="1"/>
  <c r="P132" i="1"/>
  <c r="D132" i="1"/>
  <c r="J131" i="1"/>
  <c r="D131" i="1"/>
  <c r="P130" i="1"/>
  <c r="J130" i="1"/>
  <c r="P129" i="1"/>
  <c r="J123" i="1"/>
  <c r="J122" i="1"/>
  <c r="D124" i="1"/>
  <c r="D125" i="1"/>
  <c r="D123" i="1"/>
  <c r="P124" i="1"/>
  <c r="P122" i="1"/>
  <c r="P121" i="1"/>
  <c r="D30" i="1"/>
  <c r="D48" i="1"/>
  <c r="D78" i="1"/>
  <c r="D96" i="1"/>
  <c r="U125" i="1"/>
  <c r="D28" i="1"/>
  <c r="D46" i="1"/>
  <c r="D76" i="1"/>
  <c r="D94" i="1"/>
  <c r="U123" i="1"/>
  <c r="D19" i="1"/>
  <c r="D37" i="1"/>
  <c r="D55" i="1"/>
  <c r="D67" i="1"/>
  <c r="D85" i="1"/>
  <c r="D103" i="1"/>
  <c r="U122" i="1"/>
  <c r="D29" i="1"/>
  <c r="D47" i="1"/>
  <c r="D77" i="1"/>
  <c r="D95" i="1"/>
  <c r="U121" i="1"/>
  <c r="D26" i="1"/>
  <c r="D44" i="1"/>
  <c r="D74" i="1"/>
  <c r="D92" i="1"/>
  <c r="U119" i="1"/>
  <c r="D109" i="1"/>
  <c r="D110" i="1"/>
  <c r="P110" i="1"/>
  <c r="D114" i="1"/>
  <c r="P114" i="1"/>
  <c r="D113" i="1"/>
  <c r="P113" i="1"/>
  <c r="D112" i="1"/>
  <c r="P112" i="1"/>
  <c r="P100" i="1"/>
  <c r="P109" i="1"/>
  <c r="J114" i="1"/>
  <c r="J95" i="1"/>
  <c r="J113" i="1"/>
  <c r="J94" i="1"/>
  <c r="J112" i="1"/>
  <c r="J93" i="1"/>
  <c r="J111" i="1"/>
  <c r="J91" i="1"/>
  <c r="J109" i="1"/>
  <c r="P105" i="1"/>
  <c r="P104" i="1"/>
  <c r="J104" i="1"/>
  <c r="P103" i="1"/>
  <c r="J103" i="1"/>
  <c r="J102" i="1"/>
  <c r="P101" i="1"/>
  <c r="J100" i="1"/>
  <c r="P96" i="1"/>
  <c r="P95" i="1"/>
  <c r="P94" i="1"/>
  <c r="P92" i="1"/>
  <c r="P91" i="1"/>
  <c r="P87" i="1"/>
  <c r="P86" i="1"/>
  <c r="P85" i="1"/>
  <c r="P83" i="1"/>
  <c r="P82" i="1"/>
  <c r="J56" i="1"/>
  <c r="J68" i="1"/>
  <c r="J86" i="1"/>
  <c r="J85" i="1"/>
  <c r="J84" i="1"/>
  <c r="J82" i="1"/>
  <c r="J52" i="1"/>
  <c r="J64" i="1"/>
  <c r="P78" i="1"/>
  <c r="P77" i="1"/>
  <c r="P76" i="1"/>
  <c r="P74" i="1"/>
  <c r="P73" i="1"/>
  <c r="J77" i="1"/>
  <c r="J76" i="1"/>
  <c r="J75" i="1"/>
  <c r="J73" i="1"/>
  <c r="P57" i="1"/>
  <c r="P69" i="1"/>
  <c r="P56" i="1"/>
  <c r="P68" i="1"/>
  <c r="P55" i="1"/>
  <c r="P67" i="1"/>
  <c r="P53" i="1"/>
  <c r="P65" i="1"/>
  <c r="P52" i="1"/>
  <c r="P64" i="1"/>
  <c r="J55" i="1"/>
  <c r="J67" i="1"/>
  <c r="J54" i="1"/>
  <c r="J66" i="1"/>
  <c r="P48" i="1"/>
  <c r="P47" i="1"/>
  <c r="P46" i="1"/>
  <c r="P44" i="1"/>
  <c r="J47" i="1"/>
  <c r="J46" i="1"/>
  <c r="J45" i="1"/>
  <c r="P30" i="1"/>
  <c r="P29" i="1"/>
  <c r="P28" i="1"/>
  <c r="P26" i="1"/>
  <c r="J43" i="1"/>
  <c r="J38" i="1"/>
  <c r="J37" i="1"/>
  <c r="J36" i="1"/>
  <c r="J34" i="1"/>
  <c r="P43" i="1"/>
  <c r="P34" i="1"/>
  <c r="P25" i="1"/>
  <c r="P39" i="1"/>
  <c r="P38" i="1"/>
  <c r="P37" i="1"/>
  <c r="P35" i="1"/>
  <c r="J29" i="1"/>
  <c r="J27" i="1"/>
  <c r="J28" i="1"/>
  <c r="J25" i="1"/>
  <c r="J20" i="1"/>
  <c r="J19" i="1"/>
  <c r="J18" i="1"/>
  <c r="J16" i="1"/>
  <c r="P21" i="1"/>
  <c r="P20" i="1"/>
  <c r="P19" i="1"/>
  <c r="P17" i="1"/>
  <c r="P16" i="1"/>
</calcChain>
</file>

<file path=xl/sharedStrings.xml><?xml version="1.0" encoding="utf-8"?>
<sst xmlns="http://schemas.openxmlformats.org/spreadsheetml/2006/main" count="766" uniqueCount="59">
  <si>
    <t>Упражнение</t>
  </si>
  <si>
    <t>1ПМ</t>
  </si>
  <si>
    <t>Жим гантелей сидя</t>
  </si>
  <si>
    <t>Тяга Т-грифа</t>
  </si>
  <si>
    <t>Становая тяга</t>
  </si>
  <si>
    <t>Неделя 1</t>
  </si>
  <si>
    <t>%</t>
  </si>
  <si>
    <t>кг</t>
  </si>
  <si>
    <t>п</t>
  </si>
  <si>
    <t>р</t>
  </si>
  <si>
    <t>Пн / Тяжелая</t>
  </si>
  <si>
    <t>Ср / Легкая</t>
  </si>
  <si>
    <t>Пт / Средняя</t>
  </si>
  <si>
    <t>Приседания со штангой на спине</t>
  </si>
  <si>
    <t>Бицепс со штангой стоя</t>
  </si>
  <si>
    <t>Подтягивания узким обр хватом</t>
  </si>
  <si>
    <t>Жим штанги лежа</t>
  </si>
  <si>
    <t>Жим штанги в наклоне</t>
  </si>
  <si>
    <t>Жим штанги стоя</t>
  </si>
  <si>
    <t>Тяга штанги в наклоне</t>
  </si>
  <si>
    <t>Подъемы на бицепс на накл скамье</t>
  </si>
  <si>
    <t>Бицепс стоя со штангой</t>
  </si>
  <si>
    <t>Подтягивания широким хватом</t>
  </si>
  <si>
    <t>Неделя 2</t>
  </si>
  <si>
    <t>Неделя 3</t>
  </si>
  <si>
    <t>Неделя 4</t>
  </si>
  <si>
    <t>Неделя 5</t>
  </si>
  <si>
    <t>Неделя 6</t>
  </si>
  <si>
    <t>Полный отдых</t>
  </si>
  <si>
    <t>Неделя 7</t>
  </si>
  <si>
    <t>Неделя 8</t>
  </si>
  <si>
    <t>Неделя 9</t>
  </si>
  <si>
    <t>Неделя 10</t>
  </si>
  <si>
    <t>Неделя 11</t>
  </si>
  <si>
    <t>Неделя 12</t>
  </si>
  <si>
    <t>Пн / Пампинг</t>
  </si>
  <si>
    <t>Ср / Пампинг</t>
  </si>
  <si>
    <t>Пт / Пампинг</t>
  </si>
  <si>
    <t>Неделя 13</t>
  </si>
  <si>
    <t>Неделя 14</t>
  </si>
  <si>
    <t xml:space="preserve">Пт </t>
  </si>
  <si>
    <t xml:space="preserve">Ср </t>
  </si>
  <si>
    <t xml:space="preserve">Пн </t>
  </si>
  <si>
    <t>ПР Результаты</t>
  </si>
  <si>
    <t>Разводки с гантелями лежа</t>
  </si>
  <si>
    <t>Неделя 15</t>
  </si>
  <si>
    <t>Неделя 16</t>
  </si>
  <si>
    <t>Неделя 17</t>
  </si>
  <si>
    <t>Неделя 18</t>
  </si>
  <si>
    <t>Неделя 19</t>
  </si>
  <si>
    <t>Неделя 20</t>
  </si>
  <si>
    <t>Неделя 21</t>
  </si>
  <si>
    <t>Неделя 22</t>
  </si>
  <si>
    <t>Неделя 23</t>
  </si>
  <si>
    <t>Неделя 24</t>
  </si>
  <si>
    <t>Ср / Проходка</t>
  </si>
  <si>
    <t>Собственный вес</t>
  </si>
  <si>
    <t>30 минут отдых</t>
  </si>
  <si>
    <r>
      <t xml:space="preserve">Силовая объемная программа тренировок на все тело с циклированием нагрузок
</t>
    </r>
    <r>
      <rPr>
        <b/>
        <sz val="14"/>
        <color theme="1"/>
        <rFont val="Open Sans"/>
      </rPr>
      <t>Обращаем ваше внимание на то при выборе данного плана в качестве своего вся ответственность за ваш выбор ложится целиком на вас. Программа написана для полностью здорового человека с хорошей техникой, не на дефиците и с возможностью полноценного отдыха.</t>
    </r>
    <r>
      <rPr>
        <sz val="14"/>
        <color theme="1"/>
        <rFont val="Open Sans"/>
      </rPr>
      <t xml:space="preserve">
Итак, перед вами объемно-силовая программа для бодибилдеров, рассчитанная на 25 недель.
Программа сама рассчитает интенсивность на весь срок, отталкиваясь от результатов 1 ПМ.
</t>
    </r>
    <r>
      <rPr>
        <b/>
        <sz val="14"/>
        <color theme="1"/>
        <rFont val="Open Sans"/>
      </rPr>
      <t>Для кого подойдет:</t>
    </r>
    <r>
      <rPr>
        <sz val="14"/>
        <color theme="1"/>
        <rFont val="Open Sans"/>
      </rPr>
      <t xml:space="preserve"> для новичков, желающих увеличить и силовые, и набрать мышц. Только нужно уже быть хорошо знакомым с техникой упражнений.
</t>
    </r>
    <r>
      <rPr>
        <b/>
        <sz val="14"/>
        <color theme="1"/>
        <rFont val="Open Sans"/>
      </rPr>
      <t>Обновление:</t>
    </r>
    <r>
      <rPr>
        <sz val="14"/>
        <color theme="1"/>
        <rFont val="Open Sans"/>
      </rPr>
      <t xml:space="preserve"> 
– исправлены расчеты с приседаниями и становой тягой, теперь все отлично считается от 1 ПМ.
– пересчитаны и уменьшены нагрузки и прогрессия весов.
– становая тяга перенесена в «легкий день».
</t>
    </r>
    <r>
      <rPr>
        <b/>
        <sz val="14"/>
        <color theme="1"/>
        <rFont val="Open Sans"/>
      </rPr>
      <t>Как пользоваться:</t>
    </r>
    <r>
      <rPr>
        <sz val="14"/>
        <color theme="1"/>
        <rFont val="Open Sans"/>
      </rPr>
      <t xml:space="preserve"> 
Указываем свои результаты 1 ПМ в упражнениях, которые лучше слегка занизить (где-то на 5 кг), далее программа рассчитает нагрузки на весь срок программы. От вас потребуется всего лишь выполнять написанное.
Что, если вы не знаете своего результата в некоторых упражнениях?
Вам приблизительно известны результаты в некоторых упражнениях с известным количеством повторов. От них и отталкиваемся, можете пересчитать их на сайтах с калькуляторами, можете подобрать в программе результат 1 ПМ в этом упражнении так, чтобы на первой неделе в рабочем подходе вес совпал с вашим рабочим.
Если же вы не делали какое-то конкретное упражнение, то можно поступить следующим образом:
Разминаемся с легкими весами, далее ставим какой-нибудь вес и делаем на указанное кол-во повторов. Слишком легко? Добавляем еще и снова выполняем упражнение. Если не столь легко, то останавливаемся на нем и подбираем результат в 1 ПМ как указано выше. Если же снова легко, то добавляем и пользуемся этой же логикой дальше. Единственный момент, что на первых двух-трех неделях отказа быть не должно, потому не завышайте свои веса, лучше указать чуть меньше.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</si>
</sst>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4"/>
      <color theme="1"/>
      <name val="Open Sans"/>
    </font>
    <font>
      <sz val="12"/>
      <color theme="6" tint="-0.249977111117893"/>
      <name val="Open Sans"/>
    </font>
    <font>
      <sz val="13"/>
      <name val="Open Sans"/>
    </font>
    <font>
      <sz val="13"/>
      <color theme="1"/>
      <name val="Open Sans"/>
    </font>
    <font>
      <b/>
      <sz val="14"/>
      <color theme="1"/>
      <name val="Open Sans"/>
    </font>
    <font>
      <sz val="13"/>
      <color indexed="8"/>
      <name val="Open Sans"/>
    </font>
    <font>
      <b/>
      <sz val="13"/>
      <color indexed="8"/>
      <name val="Open Sans"/>
    </font>
    <font>
      <b/>
      <sz val="13"/>
      <color theme="1"/>
      <name val="Open Sans"/>
    </font>
    <font>
      <b/>
      <sz val="13"/>
      <name val="Open Sans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CB40BB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 applyFill="1"/>
    <xf numFmtId="0" fontId="6" fillId="5" borderId="0" xfId="0" applyFont="1" applyFill="1"/>
    <xf numFmtId="0" fontId="6" fillId="6" borderId="0" xfId="0" applyFont="1" applyFill="1"/>
    <xf numFmtId="0" fontId="7" fillId="2" borderId="0" xfId="0" applyFont="1" applyFill="1"/>
    <xf numFmtId="0" fontId="7" fillId="5" borderId="0" xfId="0" applyFont="1" applyFill="1"/>
    <xf numFmtId="0" fontId="7" fillId="6" borderId="0" xfId="0" applyFont="1" applyFill="1"/>
    <xf numFmtId="0" fontId="4" fillId="0" borderId="0" xfId="0" applyFont="1" applyAlignment="1">
      <alignment horizontal="center"/>
    </xf>
    <xf numFmtId="0" fontId="1" fillId="8" borderId="0" xfId="0" applyFont="1" applyFill="1"/>
    <xf numFmtId="0" fontId="8" fillId="8" borderId="0" xfId="0" applyFont="1" applyFill="1"/>
    <xf numFmtId="0" fontId="6" fillId="5" borderId="0" xfId="0" applyFont="1" applyFill="1" applyAlignment="1">
      <alignment horizontal="center"/>
    </xf>
    <xf numFmtId="0" fontId="9" fillId="9" borderId="0" xfId="0" applyFont="1" applyFill="1"/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/>
    <xf numFmtId="0" fontId="7" fillId="8" borderId="0" xfId="0" applyFont="1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7" fillId="11" borderId="0" xfId="0" applyFont="1" applyFill="1"/>
    <xf numFmtId="0" fontId="6" fillId="11" borderId="0" xfId="0" applyFont="1" applyFill="1"/>
    <xf numFmtId="0" fontId="8" fillId="4" borderId="0" xfId="0" applyFont="1" applyFill="1"/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vertical="top" wrapText="1" shrinkToFit="1"/>
    </xf>
    <xf numFmtId="49" fontId="1" fillId="0" borderId="0" xfId="0" applyNumberFormat="1" applyFont="1" applyAlignment="1">
      <alignment vertical="top" wrapText="1" shrinkToFi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B40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3"/>
  <sheetViews>
    <sheetView tabSelected="1" topLeftCell="A46" workbookViewId="0">
      <selection activeCell="T215" sqref="T215"/>
    </sheetView>
  </sheetViews>
  <sheetFormatPr baseColWidth="10" defaultRowHeight="21" x14ac:dyDescent="0.3"/>
  <cols>
    <col min="1" max="1" width="3.83203125" style="1" customWidth="1"/>
    <col min="2" max="2" width="43.5" style="1" customWidth="1"/>
    <col min="3" max="3" width="5.83203125" style="1" customWidth="1"/>
    <col min="4" max="4" width="9.5" style="1" customWidth="1"/>
    <col min="5" max="5" width="5" style="1" customWidth="1"/>
    <col min="6" max="6" width="5.1640625" style="1" customWidth="1"/>
    <col min="7" max="7" width="6.1640625" style="1" customWidth="1"/>
    <col min="8" max="8" width="44.6640625" style="1" customWidth="1"/>
    <col min="9" max="9" width="6.1640625" style="1" customWidth="1"/>
    <col min="10" max="10" width="7.1640625" style="1" customWidth="1"/>
    <col min="11" max="11" width="5.6640625" style="1" customWidth="1"/>
    <col min="12" max="12" width="5.33203125" style="1" customWidth="1"/>
    <col min="13" max="13" width="5" style="1" customWidth="1"/>
    <col min="14" max="14" width="43.5" style="1" customWidth="1"/>
    <col min="15" max="15" width="4.83203125" style="1" customWidth="1"/>
    <col min="16" max="16" width="6.1640625" style="1" customWidth="1"/>
    <col min="17" max="17" width="5.5" style="1" customWidth="1"/>
    <col min="18" max="18" width="5.1640625" style="1" customWidth="1"/>
    <col min="19" max="19" width="10.83203125" style="1"/>
    <col min="20" max="20" width="44.1640625" style="1" customWidth="1"/>
    <col min="21" max="16384" width="10.83203125" style="1"/>
  </cols>
  <sheetData>
    <row r="2" spans="1:18" x14ac:dyDescent="0.3">
      <c r="B2" s="8" t="s">
        <v>0</v>
      </c>
      <c r="C2" s="9" t="s">
        <v>1</v>
      </c>
    </row>
    <row r="3" spans="1:18" x14ac:dyDescent="0.3">
      <c r="B3" s="3" t="s">
        <v>16</v>
      </c>
      <c r="C3" s="7">
        <v>180</v>
      </c>
    </row>
    <row r="4" spans="1:18" x14ac:dyDescent="0.3">
      <c r="B4" s="3" t="s">
        <v>13</v>
      </c>
      <c r="C4" s="7">
        <v>210</v>
      </c>
    </row>
    <row r="5" spans="1:18" x14ac:dyDescent="0.3">
      <c r="B5" s="3" t="s">
        <v>17</v>
      </c>
      <c r="C5" s="7">
        <v>150</v>
      </c>
    </row>
    <row r="6" spans="1:18" x14ac:dyDescent="0.3">
      <c r="B6" s="3" t="s">
        <v>18</v>
      </c>
      <c r="C6" s="7">
        <v>100</v>
      </c>
    </row>
    <row r="7" spans="1:18" x14ac:dyDescent="0.3">
      <c r="B7" s="3" t="s">
        <v>2</v>
      </c>
      <c r="C7" s="7">
        <v>50</v>
      </c>
    </row>
    <row r="8" spans="1:18" x14ac:dyDescent="0.3">
      <c r="B8" s="3" t="s">
        <v>3</v>
      </c>
      <c r="C8" s="7">
        <v>110</v>
      </c>
    </row>
    <row r="9" spans="1:18" x14ac:dyDescent="0.3">
      <c r="B9" s="3" t="s">
        <v>19</v>
      </c>
      <c r="C9" s="7">
        <v>140</v>
      </c>
    </row>
    <row r="10" spans="1:18" x14ac:dyDescent="0.3">
      <c r="B10" s="3" t="s">
        <v>21</v>
      </c>
      <c r="C10" s="7">
        <v>50</v>
      </c>
    </row>
    <row r="11" spans="1:18" x14ac:dyDescent="0.3">
      <c r="B11" s="3" t="s">
        <v>20</v>
      </c>
      <c r="C11" s="7">
        <v>28</v>
      </c>
    </row>
    <row r="12" spans="1:18" x14ac:dyDescent="0.3">
      <c r="B12" s="3" t="s">
        <v>4</v>
      </c>
      <c r="C12" s="7">
        <v>230</v>
      </c>
    </row>
    <row r="13" spans="1:18" ht="23" customHeight="1" x14ac:dyDescent="0.3"/>
    <row r="14" spans="1:18" x14ac:dyDescent="0.3">
      <c r="B14" s="10" t="s">
        <v>5</v>
      </c>
      <c r="C14" s="11" t="s">
        <v>6</v>
      </c>
      <c r="D14" s="11" t="s">
        <v>7</v>
      </c>
      <c r="E14" s="11" t="s">
        <v>8</v>
      </c>
      <c r="F14" s="11" t="s">
        <v>9</v>
      </c>
      <c r="G14" s="12"/>
      <c r="H14" s="12"/>
      <c r="I14" s="11" t="s">
        <v>6</v>
      </c>
      <c r="J14" s="11" t="s">
        <v>7</v>
      </c>
      <c r="K14" s="11" t="s">
        <v>8</v>
      </c>
      <c r="L14" s="11" t="s">
        <v>9</v>
      </c>
      <c r="M14" s="12"/>
      <c r="N14" s="12"/>
      <c r="O14" s="11" t="s">
        <v>6</v>
      </c>
      <c r="P14" s="11" t="s">
        <v>7</v>
      </c>
      <c r="Q14" s="11" t="s">
        <v>8</v>
      </c>
      <c r="R14" s="11" t="s">
        <v>9</v>
      </c>
    </row>
    <row r="15" spans="1:18" x14ac:dyDescent="0.3">
      <c r="B15" s="18" t="s">
        <v>10</v>
      </c>
      <c r="C15" s="14"/>
      <c r="D15" s="14"/>
      <c r="E15" s="14"/>
      <c r="F15" s="14"/>
      <c r="G15" s="15"/>
      <c r="H15" s="19" t="s">
        <v>11</v>
      </c>
      <c r="I15" s="16"/>
      <c r="J15" s="16"/>
      <c r="K15" s="16"/>
      <c r="L15" s="16"/>
      <c r="M15" s="15"/>
      <c r="N15" s="20" t="s">
        <v>12</v>
      </c>
      <c r="O15" s="17"/>
      <c r="P15" s="17"/>
      <c r="Q15" s="17"/>
      <c r="R15" s="17"/>
    </row>
    <row r="16" spans="1:18" x14ac:dyDescent="0.3">
      <c r="A16" s="2">
        <v>1</v>
      </c>
      <c r="B16" s="3" t="s">
        <v>13</v>
      </c>
      <c r="C16" s="7">
        <v>55</v>
      </c>
      <c r="D16" s="4">
        <f>ROUND(C4*C16/100/2.5,0)*2.5</f>
        <v>115</v>
      </c>
      <c r="E16" s="4">
        <v>5</v>
      </c>
      <c r="F16" s="4">
        <v>12</v>
      </c>
      <c r="G16" s="5"/>
      <c r="H16" s="3" t="s">
        <v>17</v>
      </c>
      <c r="I16" s="4">
        <v>50</v>
      </c>
      <c r="J16" s="4">
        <f>ROUND(C5*I16/100/2.5,0)*2.5</f>
        <v>75</v>
      </c>
      <c r="K16" s="4">
        <v>3</v>
      </c>
      <c r="L16" s="4">
        <v>10</v>
      </c>
      <c r="M16" s="5"/>
      <c r="N16" s="3" t="s">
        <v>13</v>
      </c>
      <c r="O16" s="4">
        <v>45</v>
      </c>
      <c r="P16" s="4">
        <f>ROUND(C4*O16/100/2.5,0)*2.5</f>
        <v>95</v>
      </c>
      <c r="Q16" s="4">
        <v>4</v>
      </c>
      <c r="R16" s="4">
        <v>15</v>
      </c>
    </row>
    <row r="17" spans="1:18" x14ac:dyDescent="0.3">
      <c r="A17" s="2">
        <v>2</v>
      </c>
      <c r="B17" s="3" t="s">
        <v>16</v>
      </c>
      <c r="C17" s="7">
        <v>70</v>
      </c>
      <c r="D17" s="4">
        <f>ROUND(C3*C17/100/2.5,0)*2.5</f>
        <v>125</v>
      </c>
      <c r="E17" s="4">
        <v>5</v>
      </c>
      <c r="F17" s="4">
        <v>6</v>
      </c>
      <c r="G17" s="5"/>
      <c r="H17" s="6" t="s">
        <v>22</v>
      </c>
      <c r="I17" s="4">
        <v>60</v>
      </c>
      <c r="J17" s="5"/>
      <c r="K17" s="4">
        <v>3</v>
      </c>
      <c r="L17" s="4">
        <v>12</v>
      </c>
      <c r="M17" s="5"/>
      <c r="N17" s="3" t="s">
        <v>16</v>
      </c>
      <c r="O17" s="7">
        <v>60</v>
      </c>
      <c r="P17" s="4">
        <f>ROUND(C3*O17/100/2.5,0)*2.5</f>
        <v>107.5</v>
      </c>
      <c r="Q17" s="4">
        <v>4</v>
      </c>
      <c r="R17" s="4">
        <v>8</v>
      </c>
    </row>
    <row r="18" spans="1:18" x14ac:dyDescent="0.3">
      <c r="A18" s="2">
        <v>3</v>
      </c>
      <c r="B18" s="6" t="s">
        <v>15</v>
      </c>
      <c r="C18" s="7">
        <v>80</v>
      </c>
      <c r="D18" s="5"/>
      <c r="E18" s="4">
        <v>5</v>
      </c>
      <c r="F18" s="4">
        <v>8</v>
      </c>
      <c r="G18" s="5"/>
      <c r="H18" s="3" t="s">
        <v>19</v>
      </c>
      <c r="I18" s="4">
        <v>50</v>
      </c>
      <c r="J18" s="4">
        <f>ROUND(C9*I18/100/2.5,0)*2.5</f>
        <v>70</v>
      </c>
      <c r="K18" s="4">
        <v>3</v>
      </c>
      <c r="L18" s="4">
        <v>10</v>
      </c>
      <c r="M18" s="5"/>
      <c r="N18" s="6" t="s">
        <v>15</v>
      </c>
      <c r="O18" s="4">
        <v>70</v>
      </c>
      <c r="P18" s="5"/>
      <c r="Q18" s="4">
        <v>4</v>
      </c>
      <c r="R18" s="4">
        <v>10</v>
      </c>
    </row>
    <row r="19" spans="1:18" x14ac:dyDescent="0.3">
      <c r="A19" s="2">
        <v>4</v>
      </c>
      <c r="B19" s="6" t="s">
        <v>3</v>
      </c>
      <c r="C19" s="7">
        <v>70</v>
      </c>
      <c r="D19" s="4">
        <f>ROUND(C8*C19/100/2.5,0)*2.5</f>
        <v>77.5</v>
      </c>
      <c r="E19" s="4">
        <v>5</v>
      </c>
      <c r="F19" s="4">
        <v>6</v>
      </c>
      <c r="G19" s="5"/>
      <c r="H19" s="3" t="s">
        <v>2</v>
      </c>
      <c r="I19" s="4">
        <v>45</v>
      </c>
      <c r="J19" s="4">
        <f>ROUND(C7*I19/100/2.5,0)*2.5</f>
        <v>22.5</v>
      </c>
      <c r="K19" s="4">
        <v>3</v>
      </c>
      <c r="L19" s="4">
        <v>12</v>
      </c>
      <c r="M19" s="5"/>
      <c r="N19" s="6" t="s">
        <v>3</v>
      </c>
      <c r="O19" s="4">
        <v>60</v>
      </c>
      <c r="P19" s="4">
        <f>ROUND(C8*O19/100/2.5,0)*2.5</f>
        <v>65</v>
      </c>
      <c r="Q19" s="4">
        <v>4</v>
      </c>
      <c r="R19" s="4">
        <v>8</v>
      </c>
    </row>
    <row r="20" spans="1:18" x14ac:dyDescent="0.3">
      <c r="A20" s="2">
        <v>5</v>
      </c>
      <c r="B20" s="3" t="s">
        <v>18</v>
      </c>
      <c r="C20" s="7">
        <v>60</v>
      </c>
      <c r="D20" s="4">
        <f t="shared" ref="D20" si="0">ROUND(C6*C20/100/2.5,0)*2.5</f>
        <v>60</v>
      </c>
      <c r="E20" s="4">
        <v>5</v>
      </c>
      <c r="F20" s="4">
        <v>8</v>
      </c>
      <c r="G20" s="5"/>
      <c r="H20" s="3" t="s">
        <v>20</v>
      </c>
      <c r="I20" s="4">
        <v>45</v>
      </c>
      <c r="J20" s="4">
        <f>ROUND(C11*I20/100/2.5,0)*2.5</f>
        <v>12.5</v>
      </c>
      <c r="K20" s="4">
        <v>3</v>
      </c>
      <c r="L20" s="4">
        <v>12</v>
      </c>
      <c r="M20" s="5"/>
      <c r="N20" s="3" t="s">
        <v>18</v>
      </c>
      <c r="O20" s="4">
        <v>50</v>
      </c>
      <c r="P20" s="4">
        <f>ROUND(C6*O20/100/2.5,0)*2.5</f>
        <v>50</v>
      </c>
      <c r="Q20" s="4">
        <v>4</v>
      </c>
      <c r="R20" s="4">
        <v>10</v>
      </c>
    </row>
    <row r="21" spans="1:18" x14ac:dyDescent="0.3">
      <c r="A21" s="2">
        <v>6</v>
      </c>
      <c r="B21" s="6" t="s">
        <v>14</v>
      </c>
      <c r="C21" s="7">
        <v>70</v>
      </c>
      <c r="D21" s="4">
        <f>ROUND(C10*C21/100/2.5,0)*2.5</f>
        <v>35</v>
      </c>
      <c r="E21" s="4">
        <v>5</v>
      </c>
      <c r="F21" s="4">
        <v>8</v>
      </c>
      <c r="G21" s="5"/>
      <c r="H21" s="5" t="s">
        <v>4</v>
      </c>
      <c r="I21" s="21">
        <v>55</v>
      </c>
      <c r="J21" s="4">
        <f>ROUND(C12*I21/100/2.5,0)*2.5</f>
        <v>127.5</v>
      </c>
      <c r="K21" s="21">
        <v>4</v>
      </c>
      <c r="L21" s="21">
        <v>12</v>
      </c>
      <c r="M21" s="5"/>
      <c r="N21" s="6" t="s">
        <v>14</v>
      </c>
      <c r="O21" s="4">
        <v>60</v>
      </c>
      <c r="P21" s="4">
        <f>ROUND(C10*O21/100/2.5,0)*2.5</f>
        <v>30</v>
      </c>
      <c r="Q21" s="4">
        <v>4</v>
      </c>
      <c r="R21" s="4">
        <v>10</v>
      </c>
    </row>
    <row r="23" spans="1:18" x14ac:dyDescent="0.3">
      <c r="B23" s="10" t="s">
        <v>23</v>
      </c>
      <c r="C23" s="11" t="s">
        <v>6</v>
      </c>
      <c r="D23" s="11" t="s">
        <v>7</v>
      </c>
      <c r="E23" s="11" t="s">
        <v>8</v>
      </c>
      <c r="F23" s="11" t="s">
        <v>9</v>
      </c>
      <c r="G23" s="12"/>
      <c r="H23" s="12"/>
      <c r="I23" s="11" t="s">
        <v>6</v>
      </c>
      <c r="J23" s="11" t="s">
        <v>7</v>
      </c>
      <c r="K23" s="11" t="s">
        <v>8</v>
      </c>
      <c r="L23" s="11" t="s">
        <v>9</v>
      </c>
      <c r="M23" s="12"/>
      <c r="N23" s="12"/>
      <c r="O23" s="11" t="s">
        <v>6</v>
      </c>
      <c r="P23" s="11" t="s">
        <v>7</v>
      </c>
      <c r="Q23" s="11" t="s">
        <v>8</v>
      </c>
      <c r="R23" s="11" t="s">
        <v>9</v>
      </c>
    </row>
    <row r="24" spans="1:18" x14ac:dyDescent="0.3">
      <c r="B24" s="18" t="s">
        <v>10</v>
      </c>
      <c r="C24" s="14"/>
      <c r="D24" s="14"/>
      <c r="E24" s="14"/>
      <c r="F24" s="14"/>
      <c r="G24" s="15"/>
      <c r="H24" s="19" t="s">
        <v>11</v>
      </c>
      <c r="I24" s="16"/>
      <c r="J24" s="16"/>
      <c r="K24" s="16"/>
      <c r="L24" s="16"/>
      <c r="M24" s="15"/>
      <c r="N24" s="20" t="s">
        <v>12</v>
      </c>
      <c r="O24" s="17"/>
      <c r="P24" s="17"/>
      <c r="Q24" s="17"/>
      <c r="R24" s="17"/>
    </row>
    <row r="25" spans="1:18" x14ac:dyDescent="0.3">
      <c r="A25" s="2">
        <v>1</v>
      </c>
      <c r="B25" s="3" t="s">
        <v>13</v>
      </c>
      <c r="C25" s="21">
        <v>55</v>
      </c>
      <c r="D25" s="4">
        <f>D16+2.5</f>
        <v>117.5</v>
      </c>
      <c r="E25" s="21">
        <v>5</v>
      </c>
      <c r="F25" s="21">
        <v>12</v>
      </c>
      <c r="H25" s="3" t="s">
        <v>16</v>
      </c>
      <c r="I25" s="21">
        <v>50</v>
      </c>
      <c r="J25" s="4">
        <f>ROUND(C3*I25/100/2.5,0)*2.5</f>
        <v>90</v>
      </c>
      <c r="K25" s="21">
        <v>3</v>
      </c>
      <c r="L25" s="21">
        <v>10</v>
      </c>
      <c r="M25" s="21"/>
      <c r="N25" s="3" t="s">
        <v>13</v>
      </c>
      <c r="O25" s="21">
        <v>45</v>
      </c>
      <c r="P25" s="4">
        <f>ROUND(D25/C25*100*O25/100/2.5,0)*2.5</f>
        <v>95</v>
      </c>
      <c r="Q25" s="21">
        <v>4</v>
      </c>
      <c r="R25" s="21">
        <v>15</v>
      </c>
    </row>
    <row r="26" spans="1:18" x14ac:dyDescent="0.3">
      <c r="A26" s="2">
        <v>2</v>
      </c>
      <c r="B26" s="3" t="s">
        <v>17</v>
      </c>
      <c r="C26" s="21">
        <v>70</v>
      </c>
      <c r="D26" s="4">
        <f>ROUND(C5*C26/100/2.5,0)*2.5</f>
        <v>105</v>
      </c>
      <c r="E26" s="21">
        <v>5</v>
      </c>
      <c r="F26" s="21">
        <v>6</v>
      </c>
      <c r="H26" s="6" t="s">
        <v>15</v>
      </c>
      <c r="I26" s="21"/>
      <c r="J26" s="21"/>
      <c r="K26" s="21">
        <v>3</v>
      </c>
      <c r="L26" s="21">
        <v>12</v>
      </c>
      <c r="M26" s="21"/>
      <c r="N26" s="3" t="s">
        <v>17</v>
      </c>
      <c r="O26" s="21">
        <v>60</v>
      </c>
      <c r="P26" s="4">
        <f>ROUND(D26/C26*100*O26/100/2.5,0)*2.5</f>
        <v>90</v>
      </c>
      <c r="Q26" s="21">
        <v>4</v>
      </c>
      <c r="R26" s="21">
        <v>8</v>
      </c>
    </row>
    <row r="27" spans="1:18" x14ac:dyDescent="0.3">
      <c r="A27" s="2">
        <v>3</v>
      </c>
      <c r="B27" s="6" t="s">
        <v>22</v>
      </c>
      <c r="C27" s="21">
        <v>80</v>
      </c>
      <c r="D27" s="21"/>
      <c r="E27" s="21">
        <v>5</v>
      </c>
      <c r="F27" s="21">
        <v>8</v>
      </c>
      <c r="H27" s="6" t="s">
        <v>3</v>
      </c>
      <c r="I27" s="21">
        <v>50</v>
      </c>
      <c r="J27" s="4">
        <f>ROUND(C8*I27/100/2.5,0)*2.5</f>
        <v>55</v>
      </c>
      <c r="K27" s="21">
        <v>3</v>
      </c>
      <c r="L27" s="21">
        <v>10</v>
      </c>
      <c r="M27" s="21"/>
      <c r="N27" s="6" t="s">
        <v>22</v>
      </c>
      <c r="O27" s="21"/>
      <c r="P27" s="21"/>
      <c r="Q27" s="21">
        <v>4</v>
      </c>
      <c r="R27" s="21">
        <v>10</v>
      </c>
    </row>
    <row r="28" spans="1:18" x14ac:dyDescent="0.3">
      <c r="A28" s="2">
        <v>4</v>
      </c>
      <c r="B28" s="3" t="s">
        <v>19</v>
      </c>
      <c r="C28" s="21">
        <v>70</v>
      </c>
      <c r="D28" s="4">
        <f>ROUND(C9*C28/100/2.5,0)*2.5</f>
        <v>97.5</v>
      </c>
      <c r="E28" s="21">
        <v>5</v>
      </c>
      <c r="F28" s="21">
        <v>6</v>
      </c>
      <c r="H28" s="3" t="s">
        <v>18</v>
      </c>
      <c r="I28" s="21">
        <v>40</v>
      </c>
      <c r="J28" s="4">
        <f t="shared" ref="J28" si="1">ROUND(C6*I28/100/2.5,0)*2.5</f>
        <v>40</v>
      </c>
      <c r="K28" s="21">
        <v>3</v>
      </c>
      <c r="L28" s="21">
        <v>12</v>
      </c>
      <c r="M28" s="21"/>
      <c r="N28" s="3" t="s">
        <v>19</v>
      </c>
      <c r="O28" s="21">
        <v>60</v>
      </c>
      <c r="P28" s="4">
        <f t="shared" ref="P28:P30" si="2">ROUND(D28/C28*100*O28/100/2.5,0)*2.5</f>
        <v>82.5</v>
      </c>
      <c r="Q28" s="21">
        <v>4</v>
      </c>
      <c r="R28" s="21">
        <v>8</v>
      </c>
    </row>
    <row r="29" spans="1:18" x14ac:dyDescent="0.3">
      <c r="A29" s="2">
        <v>5</v>
      </c>
      <c r="B29" s="3" t="s">
        <v>2</v>
      </c>
      <c r="C29" s="21">
        <v>65</v>
      </c>
      <c r="D29" s="4">
        <f>ROUND(C7*C29/100/2.5,0)*2.5</f>
        <v>32.5</v>
      </c>
      <c r="E29" s="21">
        <v>5</v>
      </c>
      <c r="F29" s="21">
        <v>8</v>
      </c>
      <c r="H29" s="6" t="s">
        <v>14</v>
      </c>
      <c r="I29" s="21">
        <v>50</v>
      </c>
      <c r="J29" s="4">
        <f>ROUND(C10*I29/100/2.5,0)*2.5</f>
        <v>25</v>
      </c>
      <c r="K29" s="21">
        <v>3</v>
      </c>
      <c r="L29" s="21">
        <v>12</v>
      </c>
      <c r="M29" s="21"/>
      <c r="N29" s="3" t="s">
        <v>2</v>
      </c>
      <c r="O29" s="21">
        <v>50</v>
      </c>
      <c r="P29" s="4">
        <f t="shared" si="2"/>
        <v>25</v>
      </c>
      <c r="Q29" s="21">
        <v>4</v>
      </c>
      <c r="R29" s="21">
        <v>10</v>
      </c>
    </row>
    <row r="30" spans="1:18" x14ac:dyDescent="0.3">
      <c r="A30" s="2">
        <v>6</v>
      </c>
      <c r="B30" s="3" t="s">
        <v>20</v>
      </c>
      <c r="C30" s="21">
        <v>60</v>
      </c>
      <c r="D30" s="4">
        <f>ROUND(C11*C30/100/2.5,0)*2.5</f>
        <v>17.5</v>
      </c>
      <c r="E30" s="21">
        <v>5</v>
      </c>
      <c r="F30" s="21">
        <v>8</v>
      </c>
      <c r="H30" s="5" t="s">
        <v>4</v>
      </c>
      <c r="I30" s="21">
        <v>55</v>
      </c>
      <c r="J30" s="4">
        <f>J21+2.5</f>
        <v>130</v>
      </c>
      <c r="K30" s="21">
        <v>4</v>
      </c>
      <c r="L30" s="21">
        <v>12</v>
      </c>
      <c r="M30" s="21"/>
      <c r="N30" s="3" t="s">
        <v>20</v>
      </c>
      <c r="O30" s="21">
        <v>55</v>
      </c>
      <c r="P30" s="4">
        <f t="shared" si="2"/>
        <v>15</v>
      </c>
      <c r="Q30" s="21">
        <v>4</v>
      </c>
      <c r="R30" s="21">
        <v>10</v>
      </c>
    </row>
    <row r="31" spans="1:18" x14ac:dyDescent="0.3">
      <c r="A31" s="2"/>
      <c r="C31" s="5"/>
      <c r="D31" s="5"/>
      <c r="E31" s="5"/>
      <c r="F31" s="5"/>
      <c r="I31" s="21"/>
      <c r="J31" s="21"/>
      <c r="K31" s="21"/>
      <c r="L31" s="21"/>
      <c r="M31" s="21"/>
      <c r="O31" s="21"/>
      <c r="P31" s="21"/>
      <c r="Q31" s="21"/>
      <c r="R31" s="21"/>
    </row>
    <row r="32" spans="1:18" x14ac:dyDescent="0.3">
      <c r="B32" s="10" t="s">
        <v>24</v>
      </c>
      <c r="C32" s="11" t="s">
        <v>6</v>
      </c>
      <c r="D32" s="11" t="s">
        <v>7</v>
      </c>
      <c r="E32" s="11" t="s">
        <v>8</v>
      </c>
      <c r="F32" s="11" t="s">
        <v>9</v>
      </c>
      <c r="G32" s="12"/>
      <c r="H32" s="12"/>
      <c r="I32" s="11" t="s">
        <v>6</v>
      </c>
      <c r="J32" s="11" t="s">
        <v>7</v>
      </c>
      <c r="K32" s="11" t="s">
        <v>8</v>
      </c>
      <c r="L32" s="11" t="s">
        <v>9</v>
      </c>
      <c r="M32" s="12"/>
      <c r="N32" s="12"/>
      <c r="O32" s="11" t="s">
        <v>6</v>
      </c>
      <c r="P32" s="11" t="s">
        <v>7</v>
      </c>
      <c r="Q32" s="11" t="s">
        <v>8</v>
      </c>
      <c r="R32" s="11" t="s">
        <v>9</v>
      </c>
    </row>
    <row r="33" spans="1:18" x14ac:dyDescent="0.3">
      <c r="B33" s="18" t="s">
        <v>10</v>
      </c>
      <c r="C33" s="14"/>
      <c r="D33" s="14"/>
      <c r="E33" s="14"/>
      <c r="F33" s="14"/>
      <c r="G33" s="15"/>
      <c r="H33" s="19" t="s">
        <v>11</v>
      </c>
      <c r="I33" s="16"/>
      <c r="J33" s="16"/>
      <c r="K33" s="16"/>
      <c r="L33" s="16"/>
      <c r="M33" s="15"/>
      <c r="N33" s="20" t="s">
        <v>12</v>
      </c>
      <c r="O33" s="17"/>
      <c r="P33" s="17"/>
      <c r="Q33" s="17"/>
      <c r="R33" s="17"/>
    </row>
    <row r="34" spans="1:18" x14ac:dyDescent="0.3">
      <c r="A34" s="2">
        <v>1</v>
      </c>
      <c r="B34" s="3" t="s">
        <v>13</v>
      </c>
      <c r="C34" s="21">
        <v>55</v>
      </c>
      <c r="D34" s="4">
        <f>D25+2.5</f>
        <v>120</v>
      </c>
      <c r="E34" s="21">
        <v>5</v>
      </c>
      <c r="F34" s="21">
        <v>12</v>
      </c>
      <c r="H34" s="3" t="s">
        <v>17</v>
      </c>
      <c r="I34" s="4">
        <v>50</v>
      </c>
      <c r="J34" s="4">
        <f>ROUND(D26/C26*100*I34/100/2.5,0)*2.5</f>
        <v>75</v>
      </c>
      <c r="K34" s="4">
        <v>3</v>
      </c>
      <c r="L34" s="4">
        <v>10</v>
      </c>
      <c r="M34" s="21"/>
      <c r="N34" s="3" t="s">
        <v>13</v>
      </c>
      <c r="O34" s="21">
        <v>45</v>
      </c>
      <c r="P34" s="4">
        <f>ROUND(D34/C34*100*O34/100/2.5,0)*2.5</f>
        <v>97.5</v>
      </c>
      <c r="Q34" s="4">
        <v>4</v>
      </c>
      <c r="R34" s="4">
        <v>15</v>
      </c>
    </row>
    <row r="35" spans="1:18" x14ac:dyDescent="0.3">
      <c r="A35" s="2">
        <v>2</v>
      </c>
      <c r="B35" s="3" t="s">
        <v>16</v>
      </c>
      <c r="C35" s="7">
        <v>70</v>
      </c>
      <c r="D35" s="4">
        <f>D17+2.5</f>
        <v>127.5</v>
      </c>
      <c r="E35" s="4">
        <v>5</v>
      </c>
      <c r="F35" s="4">
        <v>6</v>
      </c>
      <c r="H35" s="6" t="s">
        <v>22</v>
      </c>
      <c r="I35" s="4">
        <v>60</v>
      </c>
      <c r="J35" s="21"/>
      <c r="K35" s="4">
        <v>3</v>
      </c>
      <c r="L35" s="4">
        <v>12</v>
      </c>
      <c r="M35" s="21"/>
      <c r="N35" s="3" t="s">
        <v>16</v>
      </c>
      <c r="O35" s="7">
        <v>60</v>
      </c>
      <c r="P35" s="4">
        <f>ROUND(D35/C35*100*O35/100/2.5,0)*2.5</f>
        <v>110</v>
      </c>
      <c r="Q35" s="4">
        <v>4</v>
      </c>
      <c r="R35" s="4">
        <v>8</v>
      </c>
    </row>
    <row r="36" spans="1:18" x14ac:dyDescent="0.3">
      <c r="A36" s="2">
        <v>3</v>
      </c>
      <c r="B36" s="6" t="s">
        <v>15</v>
      </c>
      <c r="C36" s="7">
        <v>80</v>
      </c>
      <c r="E36" s="4">
        <v>5</v>
      </c>
      <c r="F36" s="4">
        <v>8</v>
      </c>
      <c r="H36" s="3" t="s">
        <v>19</v>
      </c>
      <c r="I36" s="4">
        <v>50</v>
      </c>
      <c r="J36" s="4">
        <f t="shared" ref="J36:J38" si="3">ROUND(D28/C28*100*I36/100/2.5,0)*2.5</f>
        <v>70</v>
      </c>
      <c r="K36" s="4">
        <v>3</v>
      </c>
      <c r="L36" s="4">
        <v>10</v>
      </c>
      <c r="M36" s="21"/>
      <c r="N36" s="6" t="s">
        <v>15</v>
      </c>
      <c r="O36" s="4">
        <v>70</v>
      </c>
      <c r="Q36" s="4">
        <v>4</v>
      </c>
      <c r="R36" s="4">
        <v>10</v>
      </c>
    </row>
    <row r="37" spans="1:18" x14ac:dyDescent="0.3">
      <c r="A37" s="2">
        <v>4</v>
      </c>
      <c r="B37" s="6" t="s">
        <v>3</v>
      </c>
      <c r="C37" s="7">
        <v>70</v>
      </c>
      <c r="D37" s="4">
        <f t="shared" ref="D37:D39" si="4">D19+2.5</f>
        <v>80</v>
      </c>
      <c r="E37" s="4">
        <v>5</v>
      </c>
      <c r="F37" s="4">
        <v>6</v>
      </c>
      <c r="H37" s="3" t="s">
        <v>2</v>
      </c>
      <c r="I37" s="4">
        <v>45</v>
      </c>
      <c r="J37" s="4">
        <f t="shared" si="3"/>
        <v>22.5</v>
      </c>
      <c r="K37" s="4">
        <v>3</v>
      </c>
      <c r="L37" s="4">
        <v>12</v>
      </c>
      <c r="M37" s="21"/>
      <c r="N37" s="6" t="s">
        <v>3</v>
      </c>
      <c r="O37" s="4">
        <v>60</v>
      </c>
      <c r="P37" s="4">
        <f t="shared" ref="P37:P39" si="5">ROUND(D37/C37*100*O37/100/2.5,0)*2.5</f>
        <v>67.5</v>
      </c>
      <c r="Q37" s="4">
        <v>4</v>
      </c>
      <c r="R37" s="4">
        <v>8</v>
      </c>
    </row>
    <row r="38" spans="1:18" x14ac:dyDescent="0.3">
      <c r="A38" s="2">
        <v>5</v>
      </c>
      <c r="B38" s="3" t="s">
        <v>18</v>
      </c>
      <c r="C38" s="7">
        <v>60</v>
      </c>
      <c r="D38" s="4">
        <f t="shared" si="4"/>
        <v>62.5</v>
      </c>
      <c r="E38" s="4">
        <v>5</v>
      </c>
      <c r="F38" s="4">
        <v>8</v>
      </c>
      <c r="H38" s="3" t="s">
        <v>20</v>
      </c>
      <c r="I38" s="4">
        <v>45</v>
      </c>
      <c r="J38" s="4">
        <f t="shared" si="3"/>
        <v>12.5</v>
      </c>
      <c r="K38" s="4">
        <v>3</v>
      </c>
      <c r="L38" s="4">
        <v>12</v>
      </c>
      <c r="N38" s="3" t="s">
        <v>18</v>
      </c>
      <c r="O38" s="4">
        <v>50</v>
      </c>
      <c r="P38" s="4">
        <f t="shared" si="5"/>
        <v>52.5</v>
      </c>
      <c r="Q38" s="4">
        <v>4</v>
      </c>
      <c r="R38" s="4">
        <v>10</v>
      </c>
    </row>
    <row r="39" spans="1:18" x14ac:dyDescent="0.3">
      <c r="A39" s="2">
        <v>6</v>
      </c>
      <c r="B39" s="6" t="s">
        <v>14</v>
      </c>
      <c r="C39" s="7">
        <v>70</v>
      </c>
      <c r="D39" s="4">
        <f t="shared" si="4"/>
        <v>37.5</v>
      </c>
      <c r="E39" s="4">
        <v>5</v>
      </c>
      <c r="F39" s="4">
        <v>8</v>
      </c>
      <c r="H39" s="5" t="s">
        <v>4</v>
      </c>
      <c r="I39" s="21">
        <v>55</v>
      </c>
      <c r="J39" s="4">
        <f>J30+2.5</f>
        <v>132.5</v>
      </c>
      <c r="K39" s="21">
        <v>4</v>
      </c>
      <c r="L39" s="21">
        <v>12</v>
      </c>
      <c r="N39" s="6" t="s">
        <v>14</v>
      </c>
      <c r="O39" s="4">
        <v>60</v>
      </c>
      <c r="P39" s="4">
        <f t="shared" si="5"/>
        <v>32.5</v>
      </c>
      <c r="Q39" s="4">
        <v>4</v>
      </c>
      <c r="R39" s="4">
        <v>10</v>
      </c>
    </row>
    <row r="41" spans="1:18" x14ac:dyDescent="0.3">
      <c r="B41" s="10" t="s">
        <v>25</v>
      </c>
      <c r="C41" s="11" t="s">
        <v>6</v>
      </c>
      <c r="D41" s="11" t="s">
        <v>7</v>
      </c>
      <c r="E41" s="11" t="s">
        <v>8</v>
      </c>
      <c r="F41" s="11" t="s">
        <v>9</v>
      </c>
      <c r="G41" s="12"/>
      <c r="H41" s="12"/>
      <c r="I41" s="11" t="s">
        <v>6</v>
      </c>
      <c r="J41" s="11" t="s">
        <v>7</v>
      </c>
      <c r="K41" s="11" t="s">
        <v>8</v>
      </c>
      <c r="L41" s="11" t="s">
        <v>9</v>
      </c>
      <c r="M41" s="12"/>
      <c r="N41" s="12"/>
      <c r="O41" s="11" t="s">
        <v>6</v>
      </c>
      <c r="P41" s="11" t="s">
        <v>7</v>
      </c>
      <c r="Q41" s="11" t="s">
        <v>8</v>
      </c>
      <c r="R41" s="11" t="s">
        <v>9</v>
      </c>
    </row>
    <row r="42" spans="1:18" x14ac:dyDescent="0.3">
      <c r="B42" s="18" t="s">
        <v>10</v>
      </c>
      <c r="C42" s="14"/>
      <c r="D42" s="14"/>
      <c r="E42" s="14"/>
      <c r="F42" s="14"/>
      <c r="G42" s="15"/>
      <c r="H42" s="19" t="s">
        <v>11</v>
      </c>
      <c r="I42" s="16"/>
      <c r="J42" s="16"/>
      <c r="K42" s="16"/>
      <c r="L42" s="16"/>
      <c r="M42" s="15"/>
      <c r="N42" s="20" t="s">
        <v>12</v>
      </c>
      <c r="O42" s="17"/>
      <c r="P42" s="17"/>
      <c r="Q42" s="17"/>
      <c r="R42" s="17"/>
    </row>
    <row r="43" spans="1:18" x14ac:dyDescent="0.3">
      <c r="A43" s="2">
        <v>1</v>
      </c>
      <c r="B43" s="3" t="s">
        <v>13</v>
      </c>
      <c r="C43" s="21">
        <v>55</v>
      </c>
      <c r="D43" s="4">
        <f>D34+2.5</f>
        <v>122.5</v>
      </c>
      <c r="E43" s="21">
        <v>5</v>
      </c>
      <c r="F43" s="21">
        <v>12</v>
      </c>
      <c r="H43" s="3" t="s">
        <v>16</v>
      </c>
      <c r="I43" s="21">
        <v>50</v>
      </c>
      <c r="J43" s="4">
        <f>ROUND(D35/C35*100*I43/100/2.5,0)*2.5</f>
        <v>90</v>
      </c>
      <c r="K43" s="21">
        <v>3</v>
      </c>
      <c r="L43" s="21">
        <v>10</v>
      </c>
      <c r="N43" s="3" t="s">
        <v>13</v>
      </c>
      <c r="O43" s="21">
        <v>45</v>
      </c>
      <c r="P43" s="4">
        <f>ROUND(D43/C43*100*O43/100/2.5,0)*2.5</f>
        <v>100</v>
      </c>
      <c r="Q43" s="4">
        <v>4</v>
      </c>
      <c r="R43" s="4">
        <v>15</v>
      </c>
    </row>
    <row r="44" spans="1:18" x14ac:dyDescent="0.3">
      <c r="A44" s="2">
        <v>2</v>
      </c>
      <c r="B44" s="3" t="s">
        <v>17</v>
      </c>
      <c r="C44" s="21">
        <v>70</v>
      </c>
      <c r="D44" s="4">
        <f>D26+2.5</f>
        <v>107.5</v>
      </c>
      <c r="E44" s="21">
        <v>5</v>
      </c>
      <c r="F44" s="21">
        <v>6</v>
      </c>
      <c r="H44" s="6" t="s">
        <v>15</v>
      </c>
      <c r="I44" s="21"/>
      <c r="K44" s="21">
        <v>3</v>
      </c>
      <c r="L44" s="21">
        <v>12</v>
      </c>
      <c r="N44" s="3" t="s">
        <v>17</v>
      </c>
      <c r="O44" s="21">
        <v>60</v>
      </c>
      <c r="P44" s="4">
        <f>ROUND(D44/C44*100*O44/100/2.5,0)*2.5</f>
        <v>92.5</v>
      </c>
      <c r="Q44" s="21">
        <v>4</v>
      </c>
      <c r="R44" s="21">
        <v>8</v>
      </c>
    </row>
    <row r="45" spans="1:18" x14ac:dyDescent="0.3">
      <c r="A45" s="2">
        <v>3</v>
      </c>
      <c r="B45" s="6" t="s">
        <v>22</v>
      </c>
      <c r="C45" s="21">
        <v>80</v>
      </c>
      <c r="E45" s="21">
        <v>5</v>
      </c>
      <c r="F45" s="21">
        <v>8</v>
      </c>
      <c r="H45" s="6" t="s">
        <v>3</v>
      </c>
      <c r="I45" s="21">
        <v>50</v>
      </c>
      <c r="J45" s="4">
        <f t="shared" ref="J45:J47" si="6">ROUND(D37/C37*100*I45/100/2.5,0)*2.5</f>
        <v>57.5</v>
      </c>
      <c r="K45" s="21">
        <v>3</v>
      </c>
      <c r="L45" s="21">
        <v>10</v>
      </c>
      <c r="N45" s="6" t="s">
        <v>22</v>
      </c>
      <c r="O45" s="21"/>
      <c r="Q45" s="21">
        <v>4</v>
      </c>
      <c r="R45" s="21">
        <v>10</v>
      </c>
    </row>
    <row r="46" spans="1:18" x14ac:dyDescent="0.3">
      <c r="A46" s="2">
        <v>4</v>
      </c>
      <c r="B46" s="3" t="s">
        <v>19</v>
      </c>
      <c r="C46" s="21">
        <v>70</v>
      </c>
      <c r="D46" s="4">
        <f t="shared" ref="D46:D48" si="7">D28+2.5</f>
        <v>100</v>
      </c>
      <c r="E46" s="21">
        <v>5</v>
      </c>
      <c r="F46" s="21">
        <v>6</v>
      </c>
      <c r="H46" s="3" t="s">
        <v>18</v>
      </c>
      <c r="I46" s="21">
        <v>40</v>
      </c>
      <c r="J46" s="4">
        <f t="shared" si="6"/>
        <v>42.5</v>
      </c>
      <c r="K46" s="21">
        <v>3</v>
      </c>
      <c r="L46" s="21">
        <v>12</v>
      </c>
      <c r="N46" s="3" t="s">
        <v>19</v>
      </c>
      <c r="O46" s="21">
        <v>60</v>
      </c>
      <c r="P46" s="4">
        <f>ROUND(D46/C46*100*O46/100/2.5,0)*2.5</f>
        <v>85</v>
      </c>
      <c r="Q46" s="21">
        <v>4</v>
      </c>
      <c r="R46" s="21">
        <v>8</v>
      </c>
    </row>
    <row r="47" spans="1:18" x14ac:dyDescent="0.3">
      <c r="A47" s="2">
        <v>5</v>
      </c>
      <c r="B47" s="3" t="s">
        <v>2</v>
      </c>
      <c r="C47" s="21">
        <v>65</v>
      </c>
      <c r="D47" s="4">
        <f t="shared" si="7"/>
        <v>35</v>
      </c>
      <c r="E47" s="21">
        <v>5</v>
      </c>
      <c r="F47" s="21">
        <v>8</v>
      </c>
      <c r="H47" s="6" t="s">
        <v>14</v>
      </c>
      <c r="I47" s="21">
        <v>50</v>
      </c>
      <c r="J47" s="4">
        <f t="shared" si="6"/>
        <v>27.5</v>
      </c>
      <c r="K47" s="21">
        <v>3</v>
      </c>
      <c r="L47" s="21">
        <v>12</v>
      </c>
      <c r="N47" s="3" t="s">
        <v>2</v>
      </c>
      <c r="O47" s="21">
        <v>50</v>
      </c>
      <c r="P47" s="4">
        <f>ROUND(D47/C47*100*O47/100/2.5,0)*2.5</f>
        <v>27.5</v>
      </c>
      <c r="Q47" s="21">
        <v>4</v>
      </c>
      <c r="R47" s="21">
        <v>10</v>
      </c>
    </row>
    <row r="48" spans="1:18" x14ac:dyDescent="0.3">
      <c r="A48" s="2">
        <v>6</v>
      </c>
      <c r="B48" s="3" t="s">
        <v>20</v>
      </c>
      <c r="C48" s="21">
        <v>60</v>
      </c>
      <c r="D48" s="4">
        <f t="shared" si="7"/>
        <v>20</v>
      </c>
      <c r="E48" s="21">
        <v>5</v>
      </c>
      <c r="F48" s="21">
        <v>8</v>
      </c>
      <c r="H48" s="5" t="s">
        <v>4</v>
      </c>
      <c r="I48" s="21">
        <v>55</v>
      </c>
      <c r="J48" s="4">
        <f>J39+2.5</f>
        <v>135</v>
      </c>
      <c r="K48" s="21">
        <v>4</v>
      </c>
      <c r="L48" s="21">
        <v>12</v>
      </c>
      <c r="N48" s="3" t="s">
        <v>20</v>
      </c>
      <c r="O48" s="21">
        <v>55</v>
      </c>
      <c r="P48" s="4">
        <f>ROUND(D48/C48*100*O48/100/2.5,0)*2.5</f>
        <v>17.5</v>
      </c>
      <c r="Q48" s="21">
        <v>4</v>
      </c>
      <c r="R48" s="21">
        <v>10</v>
      </c>
    </row>
    <row r="50" spans="1:18" x14ac:dyDescent="0.3">
      <c r="B50" s="10" t="s">
        <v>26</v>
      </c>
      <c r="C50" s="11" t="s">
        <v>6</v>
      </c>
      <c r="D50" s="11" t="s">
        <v>7</v>
      </c>
      <c r="E50" s="11" t="s">
        <v>8</v>
      </c>
      <c r="F50" s="11" t="s">
        <v>9</v>
      </c>
      <c r="G50" s="12"/>
      <c r="H50" s="12"/>
      <c r="I50" s="11" t="s">
        <v>6</v>
      </c>
      <c r="J50" s="11" t="s">
        <v>7</v>
      </c>
      <c r="K50" s="11" t="s">
        <v>8</v>
      </c>
      <c r="L50" s="11" t="s">
        <v>9</v>
      </c>
      <c r="M50" s="12"/>
      <c r="N50" s="12"/>
      <c r="O50" s="11" t="s">
        <v>6</v>
      </c>
      <c r="P50" s="11" t="s">
        <v>7</v>
      </c>
      <c r="Q50" s="11" t="s">
        <v>8</v>
      </c>
      <c r="R50" s="11" t="s">
        <v>9</v>
      </c>
    </row>
    <row r="51" spans="1:18" x14ac:dyDescent="0.3">
      <c r="B51" s="18" t="s">
        <v>10</v>
      </c>
      <c r="C51" s="14"/>
      <c r="D51" s="14"/>
      <c r="E51" s="14"/>
      <c r="F51" s="14"/>
      <c r="G51" s="15"/>
      <c r="H51" s="19" t="s">
        <v>11</v>
      </c>
      <c r="I51" s="16"/>
      <c r="J51" s="16"/>
      <c r="K51" s="16"/>
      <c r="L51" s="16"/>
      <c r="M51" s="15"/>
      <c r="N51" s="20" t="s">
        <v>12</v>
      </c>
      <c r="O51" s="17"/>
      <c r="P51" s="17"/>
      <c r="Q51" s="17"/>
      <c r="R51" s="17"/>
    </row>
    <row r="52" spans="1:18" x14ac:dyDescent="0.3">
      <c r="A52" s="2">
        <v>1</v>
      </c>
      <c r="B52" s="3" t="s">
        <v>13</v>
      </c>
      <c r="C52" s="21">
        <v>55</v>
      </c>
      <c r="D52" s="4">
        <f>D43+2.5</f>
        <v>125</v>
      </c>
      <c r="E52" s="21">
        <v>5</v>
      </c>
      <c r="F52" s="21">
        <v>12</v>
      </c>
      <c r="H52" s="3" t="s">
        <v>17</v>
      </c>
      <c r="I52" s="4">
        <v>50</v>
      </c>
      <c r="J52" s="4">
        <f>ROUND(D44/C44*100*I52/100/2.5,0)*2.5</f>
        <v>77.5</v>
      </c>
      <c r="K52" s="4">
        <v>3</v>
      </c>
      <c r="L52" s="4">
        <v>10</v>
      </c>
      <c r="N52" s="3" t="s">
        <v>13</v>
      </c>
      <c r="O52" s="21">
        <v>45</v>
      </c>
      <c r="P52" s="4">
        <f>ROUND(D52/C52*100*O52/100/2.5,0)*2.5</f>
        <v>102.5</v>
      </c>
      <c r="Q52" s="4">
        <v>4</v>
      </c>
      <c r="R52" s="4">
        <v>15</v>
      </c>
    </row>
    <row r="53" spans="1:18" x14ac:dyDescent="0.3">
      <c r="A53" s="2">
        <v>2</v>
      </c>
      <c r="B53" s="3" t="s">
        <v>16</v>
      </c>
      <c r="C53" s="7">
        <v>70</v>
      </c>
      <c r="D53" s="4">
        <f>D35+2.5</f>
        <v>130</v>
      </c>
      <c r="E53" s="4">
        <v>5</v>
      </c>
      <c r="F53" s="4">
        <v>6</v>
      </c>
      <c r="H53" s="6" t="s">
        <v>22</v>
      </c>
      <c r="I53" s="4">
        <v>60</v>
      </c>
      <c r="J53" s="21"/>
      <c r="K53" s="4">
        <v>3</v>
      </c>
      <c r="L53" s="4">
        <v>12</v>
      </c>
      <c r="N53" s="3" t="s">
        <v>16</v>
      </c>
      <c r="O53" s="7">
        <v>60</v>
      </c>
      <c r="P53" s="4">
        <f>ROUND(D53/C53*100*O53/100/2.5,0)*2.5</f>
        <v>112.5</v>
      </c>
      <c r="Q53" s="4">
        <v>4</v>
      </c>
      <c r="R53" s="4">
        <v>8</v>
      </c>
    </row>
    <row r="54" spans="1:18" x14ac:dyDescent="0.3">
      <c r="A54" s="2">
        <v>3</v>
      </c>
      <c r="B54" s="6" t="s">
        <v>15</v>
      </c>
      <c r="C54" s="7">
        <v>80</v>
      </c>
      <c r="E54" s="4">
        <v>5</v>
      </c>
      <c r="F54" s="4">
        <v>8</v>
      </c>
      <c r="H54" s="3" t="s">
        <v>19</v>
      </c>
      <c r="I54" s="4">
        <v>50</v>
      </c>
      <c r="J54" s="4">
        <f t="shared" ref="J54:J56" si="8">ROUND(D46/C46*100*I54/100/2.5,0)*2.5</f>
        <v>72.5</v>
      </c>
      <c r="K54" s="4">
        <v>3</v>
      </c>
      <c r="L54" s="4">
        <v>10</v>
      </c>
      <c r="N54" s="6" t="s">
        <v>15</v>
      </c>
      <c r="O54" s="4">
        <v>70</v>
      </c>
      <c r="Q54" s="4">
        <v>4</v>
      </c>
      <c r="R54" s="4">
        <v>10</v>
      </c>
    </row>
    <row r="55" spans="1:18" x14ac:dyDescent="0.3">
      <c r="A55" s="2">
        <v>4</v>
      </c>
      <c r="B55" s="6" t="s">
        <v>3</v>
      </c>
      <c r="C55" s="7">
        <v>70</v>
      </c>
      <c r="D55" s="4">
        <f t="shared" ref="D55:D57" si="9">D37+2.5</f>
        <v>82.5</v>
      </c>
      <c r="E55" s="4">
        <v>5</v>
      </c>
      <c r="F55" s="4">
        <v>6</v>
      </c>
      <c r="H55" s="3" t="s">
        <v>2</v>
      </c>
      <c r="I55" s="4">
        <v>45</v>
      </c>
      <c r="J55" s="4">
        <f t="shared" si="8"/>
        <v>25</v>
      </c>
      <c r="K55" s="4">
        <v>3</v>
      </c>
      <c r="L55" s="4">
        <v>12</v>
      </c>
      <c r="N55" s="6" t="s">
        <v>3</v>
      </c>
      <c r="O55" s="4">
        <v>60</v>
      </c>
      <c r="P55" s="4">
        <f t="shared" ref="P55:P57" si="10">ROUND(D55/C55*100*O55/100/2.5,0)*2.5</f>
        <v>70</v>
      </c>
      <c r="Q55" s="4">
        <v>4</v>
      </c>
      <c r="R55" s="4">
        <v>8</v>
      </c>
    </row>
    <row r="56" spans="1:18" x14ac:dyDescent="0.3">
      <c r="A56" s="2">
        <v>5</v>
      </c>
      <c r="B56" s="3" t="s">
        <v>18</v>
      </c>
      <c r="C56" s="7">
        <v>60</v>
      </c>
      <c r="D56" s="4">
        <f t="shared" si="9"/>
        <v>65</v>
      </c>
      <c r="E56" s="4">
        <v>5</v>
      </c>
      <c r="F56" s="4">
        <v>8</v>
      </c>
      <c r="H56" s="3" t="s">
        <v>20</v>
      </c>
      <c r="I56" s="4">
        <v>45</v>
      </c>
      <c r="J56" s="4">
        <f t="shared" si="8"/>
        <v>15</v>
      </c>
      <c r="K56" s="4">
        <v>3</v>
      </c>
      <c r="L56" s="4">
        <v>12</v>
      </c>
      <c r="N56" s="3" t="s">
        <v>18</v>
      </c>
      <c r="O56" s="4">
        <v>50</v>
      </c>
      <c r="P56" s="4">
        <f t="shared" si="10"/>
        <v>55</v>
      </c>
      <c r="Q56" s="4">
        <v>4</v>
      </c>
      <c r="R56" s="4">
        <v>10</v>
      </c>
    </row>
    <row r="57" spans="1:18" x14ac:dyDescent="0.3">
      <c r="A57" s="2">
        <v>6</v>
      </c>
      <c r="B57" s="6" t="s">
        <v>14</v>
      </c>
      <c r="C57" s="7">
        <v>70</v>
      </c>
      <c r="D57" s="4">
        <f t="shared" si="9"/>
        <v>40</v>
      </c>
      <c r="E57" s="4">
        <v>5</v>
      </c>
      <c r="F57" s="4">
        <v>8</v>
      </c>
      <c r="H57" s="5" t="s">
        <v>4</v>
      </c>
      <c r="I57" s="21">
        <v>55</v>
      </c>
      <c r="J57" s="4">
        <f>J48+2.5</f>
        <v>137.5</v>
      </c>
      <c r="K57" s="21">
        <v>4</v>
      </c>
      <c r="L57" s="21">
        <v>12</v>
      </c>
      <c r="N57" s="6" t="s">
        <v>14</v>
      </c>
      <c r="O57" s="4">
        <v>60</v>
      </c>
      <c r="P57" s="4">
        <f t="shared" si="10"/>
        <v>35</v>
      </c>
      <c r="Q57" s="4">
        <v>4</v>
      </c>
      <c r="R57" s="4">
        <v>10</v>
      </c>
    </row>
    <row r="59" spans="1:18" x14ac:dyDescent="0.3">
      <c r="B59" s="10" t="s">
        <v>27</v>
      </c>
      <c r="C59" s="11"/>
      <c r="D59" s="11"/>
      <c r="E59" s="11"/>
      <c r="F59" s="11"/>
      <c r="G59" s="12"/>
      <c r="H59" s="12"/>
      <c r="I59" s="11"/>
      <c r="J59" s="11"/>
      <c r="K59" s="11"/>
      <c r="L59" s="11"/>
      <c r="M59" s="12"/>
      <c r="N59" s="12"/>
      <c r="O59" s="11"/>
      <c r="P59" s="11"/>
      <c r="Q59" s="11"/>
      <c r="R59" s="11"/>
    </row>
    <row r="60" spans="1:18" x14ac:dyDescent="0.3">
      <c r="B60" s="23" t="s">
        <v>28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2" spans="1:18" x14ac:dyDescent="0.3">
      <c r="B62" s="10" t="s">
        <v>29</v>
      </c>
      <c r="C62" s="11" t="s">
        <v>6</v>
      </c>
      <c r="D62" s="11" t="s">
        <v>7</v>
      </c>
      <c r="E62" s="11" t="s">
        <v>8</v>
      </c>
      <c r="F62" s="11" t="s">
        <v>9</v>
      </c>
      <c r="G62" s="12"/>
      <c r="H62" s="12"/>
      <c r="I62" s="11" t="s">
        <v>6</v>
      </c>
      <c r="J62" s="11" t="s">
        <v>7</v>
      </c>
      <c r="K62" s="11" t="s">
        <v>8</v>
      </c>
      <c r="L62" s="11" t="s">
        <v>9</v>
      </c>
      <c r="M62" s="12"/>
      <c r="N62" s="12"/>
      <c r="O62" s="11" t="s">
        <v>6</v>
      </c>
      <c r="P62" s="11" t="s">
        <v>7</v>
      </c>
      <c r="Q62" s="11" t="s">
        <v>8</v>
      </c>
      <c r="R62" s="11" t="s">
        <v>9</v>
      </c>
    </row>
    <row r="63" spans="1:18" x14ac:dyDescent="0.3">
      <c r="B63" s="18" t="s">
        <v>10</v>
      </c>
      <c r="C63" s="14"/>
      <c r="D63" s="14"/>
      <c r="E63" s="14"/>
      <c r="F63" s="14"/>
      <c r="G63" s="15"/>
      <c r="H63" s="19" t="s">
        <v>11</v>
      </c>
      <c r="I63" s="16"/>
      <c r="J63" s="16"/>
      <c r="K63" s="16"/>
      <c r="L63" s="16"/>
      <c r="M63" s="15"/>
      <c r="N63" s="20" t="s">
        <v>12</v>
      </c>
      <c r="O63" s="17"/>
      <c r="P63" s="17"/>
      <c r="Q63" s="17"/>
      <c r="R63" s="17"/>
    </row>
    <row r="64" spans="1:18" x14ac:dyDescent="0.3">
      <c r="A64" s="2">
        <v>1</v>
      </c>
      <c r="B64" s="3" t="s">
        <v>13</v>
      </c>
      <c r="C64" s="21">
        <v>60</v>
      </c>
      <c r="D64" s="4">
        <f>D52</f>
        <v>125</v>
      </c>
      <c r="E64" s="21">
        <v>6</v>
      </c>
      <c r="F64" s="21">
        <v>10</v>
      </c>
      <c r="H64" s="3" t="s">
        <v>17</v>
      </c>
      <c r="I64" s="4">
        <v>55</v>
      </c>
      <c r="J64" s="4">
        <f>J52</f>
        <v>77.5</v>
      </c>
      <c r="K64" s="4">
        <v>4</v>
      </c>
      <c r="L64" s="4">
        <v>8</v>
      </c>
      <c r="N64" s="3" t="s">
        <v>13</v>
      </c>
      <c r="O64" s="21">
        <v>50</v>
      </c>
      <c r="P64" s="4">
        <f>P52</f>
        <v>102.5</v>
      </c>
      <c r="Q64" s="21">
        <v>5</v>
      </c>
      <c r="R64" s="21">
        <v>12</v>
      </c>
    </row>
    <row r="65" spans="1:18" x14ac:dyDescent="0.3">
      <c r="A65" s="2">
        <v>2</v>
      </c>
      <c r="B65" s="3" t="s">
        <v>16</v>
      </c>
      <c r="C65" s="7">
        <v>75</v>
      </c>
      <c r="D65" s="4">
        <f t="shared" ref="D65:D69" si="11">D53</f>
        <v>130</v>
      </c>
      <c r="E65" s="4">
        <v>6</v>
      </c>
      <c r="F65" s="4">
        <v>4</v>
      </c>
      <c r="H65" s="6" t="s">
        <v>22</v>
      </c>
      <c r="I65" s="4">
        <v>65</v>
      </c>
      <c r="J65" s="21"/>
      <c r="K65" s="4">
        <v>4</v>
      </c>
      <c r="L65" s="4">
        <v>10</v>
      </c>
      <c r="N65" s="3" t="s">
        <v>16</v>
      </c>
      <c r="O65" s="7">
        <v>65</v>
      </c>
      <c r="P65" s="4">
        <f>P53</f>
        <v>112.5</v>
      </c>
      <c r="Q65" s="4">
        <v>5</v>
      </c>
      <c r="R65" s="4">
        <v>6</v>
      </c>
    </row>
    <row r="66" spans="1:18" x14ac:dyDescent="0.3">
      <c r="A66" s="2">
        <v>3</v>
      </c>
      <c r="B66" s="6" t="s">
        <v>15</v>
      </c>
      <c r="C66" s="7">
        <v>85</v>
      </c>
      <c r="D66" s="4"/>
      <c r="E66" s="4">
        <v>6</v>
      </c>
      <c r="F66" s="4">
        <v>6</v>
      </c>
      <c r="H66" s="3" t="s">
        <v>19</v>
      </c>
      <c r="I66" s="4">
        <v>55</v>
      </c>
      <c r="J66" s="4">
        <f t="shared" ref="J66:J69" si="12">J54</f>
        <v>72.5</v>
      </c>
      <c r="K66" s="4">
        <v>4</v>
      </c>
      <c r="L66" s="4">
        <v>8</v>
      </c>
      <c r="N66" s="6" t="s">
        <v>15</v>
      </c>
      <c r="O66" s="4">
        <v>75</v>
      </c>
      <c r="Q66" s="4">
        <v>5</v>
      </c>
      <c r="R66" s="4">
        <v>8</v>
      </c>
    </row>
    <row r="67" spans="1:18" x14ac:dyDescent="0.3">
      <c r="A67" s="2">
        <v>4</v>
      </c>
      <c r="B67" s="6" t="s">
        <v>3</v>
      </c>
      <c r="C67" s="7">
        <v>75</v>
      </c>
      <c r="D67" s="4">
        <f t="shared" si="11"/>
        <v>82.5</v>
      </c>
      <c r="E67" s="4">
        <v>6</v>
      </c>
      <c r="F67" s="4">
        <v>4</v>
      </c>
      <c r="H67" s="3" t="s">
        <v>2</v>
      </c>
      <c r="I67" s="4">
        <v>50</v>
      </c>
      <c r="J67" s="4">
        <f t="shared" si="12"/>
        <v>25</v>
      </c>
      <c r="K67" s="4">
        <v>4</v>
      </c>
      <c r="L67" s="4">
        <v>10</v>
      </c>
      <c r="N67" s="6" t="s">
        <v>3</v>
      </c>
      <c r="O67" s="4">
        <v>65</v>
      </c>
      <c r="P67" s="4">
        <f t="shared" ref="P67:P69" si="13">P55</f>
        <v>70</v>
      </c>
      <c r="Q67" s="4">
        <v>5</v>
      </c>
      <c r="R67" s="4">
        <v>6</v>
      </c>
    </row>
    <row r="68" spans="1:18" x14ac:dyDescent="0.3">
      <c r="A68" s="2">
        <v>5</v>
      </c>
      <c r="B68" s="3" t="s">
        <v>18</v>
      </c>
      <c r="C68" s="7">
        <v>65</v>
      </c>
      <c r="D68" s="4">
        <f t="shared" si="11"/>
        <v>65</v>
      </c>
      <c r="E68" s="4">
        <v>6</v>
      </c>
      <c r="F68" s="4">
        <v>6</v>
      </c>
      <c r="H68" s="3" t="s">
        <v>20</v>
      </c>
      <c r="I68" s="4">
        <v>50</v>
      </c>
      <c r="J68" s="4">
        <f>J56-2.5</f>
        <v>12.5</v>
      </c>
      <c r="K68" s="4">
        <v>4</v>
      </c>
      <c r="L68" s="4">
        <v>10</v>
      </c>
      <c r="N68" s="3" t="s">
        <v>18</v>
      </c>
      <c r="O68" s="4">
        <v>55</v>
      </c>
      <c r="P68" s="4">
        <f t="shared" si="13"/>
        <v>55</v>
      </c>
      <c r="Q68" s="4">
        <v>5</v>
      </c>
      <c r="R68" s="4">
        <v>8</v>
      </c>
    </row>
    <row r="69" spans="1:18" x14ac:dyDescent="0.3">
      <c r="A69" s="2">
        <v>6</v>
      </c>
      <c r="B69" s="6" t="s">
        <v>14</v>
      </c>
      <c r="C69" s="7">
        <v>75</v>
      </c>
      <c r="D69" s="4">
        <f t="shared" si="11"/>
        <v>40</v>
      </c>
      <c r="E69" s="4">
        <v>6</v>
      </c>
      <c r="F69" s="4">
        <v>6</v>
      </c>
      <c r="H69" s="5" t="s">
        <v>4</v>
      </c>
      <c r="I69" s="21">
        <v>60</v>
      </c>
      <c r="J69" s="4">
        <f t="shared" si="12"/>
        <v>137.5</v>
      </c>
      <c r="K69" s="4">
        <v>5</v>
      </c>
      <c r="L69" s="4">
        <v>10</v>
      </c>
      <c r="N69" s="6" t="s">
        <v>14</v>
      </c>
      <c r="O69" s="4">
        <v>65</v>
      </c>
      <c r="P69" s="4">
        <f t="shared" si="13"/>
        <v>35</v>
      </c>
      <c r="Q69" s="4">
        <v>5</v>
      </c>
      <c r="R69" s="4">
        <v>8</v>
      </c>
    </row>
    <row r="71" spans="1:18" x14ac:dyDescent="0.3">
      <c r="B71" s="10" t="s">
        <v>30</v>
      </c>
      <c r="C71" s="11" t="s">
        <v>6</v>
      </c>
      <c r="D71" s="11" t="s">
        <v>7</v>
      </c>
      <c r="E71" s="11" t="s">
        <v>8</v>
      </c>
      <c r="F71" s="11" t="s">
        <v>9</v>
      </c>
      <c r="G71" s="12"/>
      <c r="H71" s="12"/>
      <c r="I71" s="11" t="s">
        <v>6</v>
      </c>
      <c r="J71" s="11" t="s">
        <v>7</v>
      </c>
      <c r="K71" s="11" t="s">
        <v>8</v>
      </c>
      <c r="L71" s="11" t="s">
        <v>9</v>
      </c>
      <c r="M71" s="12"/>
      <c r="N71" s="12"/>
      <c r="O71" s="11" t="s">
        <v>6</v>
      </c>
      <c r="P71" s="11" t="s">
        <v>7</v>
      </c>
      <c r="Q71" s="11" t="s">
        <v>8</v>
      </c>
      <c r="R71" s="11" t="s">
        <v>9</v>
      </c>
    </row>
    <row r="72" spans="1:18" x14ac:dyDescent="0.3">
      <c r="B72" s="18" t="s">
        <v>10</v>
      </c>
      <c r="C72" s="14"/>
      <c r="D72" s="14"/>
      <c r="E72" s="14"/>
      <c r="F72" s="14"/>
      <c r="G72" s="15"/>
      <c r="H72" s="19" t="s">
        <v>11</v>
      </c>
      <c r="I72" s="16"/>
      <c r="J72" s="16"/>
      <c r="K72" s="16"/>
      <c r="L72" s="16"/>
      <c r="M72" s="15"/>
      <c r="N72" s="20" t="s">
        <v>12</v>
      </c>
      <c r="O72" s="17"/>
      <c r="P72" s="17"/>
      <c r="Q72" s="17"/>
      <c r="R72" s="17"/>
    </row>
    <row r="73" spans="1:18" x14ac:dyDescent="0.3">
      <c r="A73" s="2">
        <v>1</v>
      </c>
      <c r="B73" s="3" t="s">
        <v>13</v>
      </c>
      <c r="C73" s="21">
        <v>60</v>
      </c>
      <c r="D73" s="4">
        <f>D64+2.5</f>
        <v>127.5</v>
      </c>
      <c r="E73" s="21">
        <v>6</v>
      </c>
      <c r="F73" s="21">
        <v>10</v>
      </c>
      <c r="H73" s="3" t="s">
        <v>16</v>
      </c>
      <c r="I73" s="21">
        <v>55</v>
      </c>
      <c r="J73" s="4">
        <f>ROUND(D65/C65*100*I73/100/2.5,0)*2.5</f>
        <v>95</v>
      </c>
      <c r="K73" s="4">
        <v>4</v>
      </c>
      <c r="L73" s="4">
        <v>8</v>
      </c>
      <c r="N73" s="3" t="s">
        <v>13</v>
      </c>
      <c r="O73" s="21">
        <v>50</v>
      </c>
      <c r="P73" s="4">
        <f>ROUND(D73/C73*100*O73/100/2.5,0)*2.5</f>
        <v>107.5</v>
      </c>
      <c r="Q73" s="21">
        <v>5</v>
      </c>
      <c r="R73" s="21">
        <v>12</v>
      </c>
    </row>
    <row r="74" spans="1:18" x14ac:dyDescent="0.3">
      <c r="A74" s="2">
        <v>2</v>
      </c>
      <c r="B74" s="3" t="s">
        <v>17</v>
      </c>
      <c r="C74" s="7">
        <v>75</v>
      </c>
      <c r="D74" s="4">
        <f>D44</f>
        <v>107.5</v>
      </c>
      <c r="E74" s="4">
        <v>6</v>
      </c>
      <c r="F74" s="4">
        <v>4</v>
      </c>
      <c r="H74" s="6" t="s">
        <v>15</v>
      </c>
      <c r="I74" s="21"/>
      <c r="K74" s="4">
        <v>4</v>
      </c>
      <c r="L74" s="4">
        <v>10</v>
      </c>
      <c r="N74" s="3" t="s">
        <v>17</v>
      </c>
      <c r="O74" s="21">
        <v>65</v>
      </c>
      <c r="P74" s="4">
        <f>ROUND(D74/C74*100*O74/100/2.5,0)*2.5</f>
        <v>92.5</v>
      </c>
      <c r="Q74" s="4">
        <v>5</v>
      </c>
      <c r="R74" s="4">
        <v>6</v>
      </c>
    </row>
    <row r="75" spans="1:18" x14ac:dyDescent="0.3">
      <c r="A75" s="2">
        <v>3</v>
      </c>
      <c r="B75" s="6" t="s">
        <v>22</v>
      </c>
      <c r="C75" s="7">
        <v>85</v>
      </c>
      <c r="E75" s="4">
        <v>6</v>
      </c>
      <c r="F75" s="4">
        <v>6</v>
      </c>
      <c r="H75" s="6" t="s">
        <v>3</v>
      </c>
      <c r="I75" s="21">
        <v>55</v>
      </c>
      <c r="J75" s="4">
        <f t="shared" ref="J75:J77" si="14">ROUND(D67/C67*100*I75/100/2.5,0)*2.5</f>
        <v>60</v>
      </c>
      <c r="K75" s="4">
        <v>4</v>
      </c>
      <c r="L75" s="4">
        <v>8</v>
      </c>
      <c r="N75" s="6" t="s">
        <v>22</v>
      </c>
      <c r="O75" s="21"/>
      <c r="Q75" s="4">
        <v>5</v>
      </c>
      <c r="R75" s="4">
        <v>8</v>
      </c>
    </row>
    <row r="76" spans="1:18" x14ac:dyDescent="0.3">
      <c r="A76" s="2">
        <v>4</v>
      </c>
      <c r="B76" s="3" t="s">
        <v>19</v>
      </c>
      <c r="C76" s="7">
        <v>75</v>
      </c>
      <c r="D76" s="4">
        <f t="shared" ref="D76:D78" si="15">D46</f>
        <v>100</v>
      </c>
      <c r="E76" s="4">
        <v>6</v>
      </c>
      <c r="F76" s="4">
        <v>4</v>
      </c>
      <c r="H76" s="3" t="s">
        <v>18</v>
      </c>
      <c r="I76" s="21">
        <v>45</v>
      </c>
      <c r="J76" s="4">
        <f t="shared" si="14"/>
        <v>45</v>
      </c>
      <c r="K76" s="4">
        <v>4</v>
      </c>
      <c r="L76" s="4">
        <v>10</v>
      </c>
      <c r="N76" s="3" t="s">
        <v>19</v>
      </c>
      <c r="O76" s="21">
        <v>65</v>
      </c>
      <c r="P76" s="4">
        <f>ROUND(D76/C76*100*O76/100/2.5,0)*2.5</f>
        <v>87.5</v>
      </c>
      <c r="Q76" s="4">
        <v>5</v>
      </c>
      <c r="R76" s="4">
        <v>6</v>
      </c>
    </row>
    <row r="77" spans="1:18" x14ac:dyDescent="0.3">
      <c r="A77" s="2">
        <v>5</v>
      </c>
      <c r="B77" s="3" t="s">
        <v>2</v>
      </c>
      <c r="C77" s="7">
        <v>65</v>
      </c>
      <c r="D77" s="4">
        <f t="shared" si="15"/>
        <v>35</v>
      </c>
      <c r="E77" s="4">
        <v>6</v>
      </c>
      <c r="F77" s="4">
        <v>6</v>
      </c>
      <c r="H77" s="6" t="s">
        <v>14</v>
      </c>
      <c r="I77" s="21">
        <v>55</v>
      </c>
      <c r="J77" s="4">
        <f t="shared" si="14"/>
        <v>30</v>
      </c>
      <c r="K77" s="4">
        <v>4</v>
      </c>
      <c r="L77" s="4">
        <v>10</v>
      </c>
      <c r="N77" s="3" t="s">
        <v>2</v>
      </c>
      <c r="O77" s="21">
        <v>55</v>
      </c>
      <c r="P77" s="4">
        <f>ROUND(D77/C77*100*O77/100/2.5,0)*2.5</f>
        <v>30</v>
      </c>
      <c r="Q77" s="4">
        <v>5</v>
      </c>
      <c r="R77" s="4">
        <v>8</v>
      </c>
    </row>
    <row r="78" spans="1:18" x14ac:dyDescent="0.3">
      <c r="A78" s="2">
        <v>6</v>
      </c>
      <c r="B78" s="3" t="s">
        <v>20</v>
      </c>
      <c r="C78" s="7">
        <v>75</v>
      </c>
      <c r="D78" s="4">
        <f t="shared" si="15"/>
        <v>20</v>
      </c>
      <c r="E78" s="4">
        <v>6</v>
      </c>
      <c r="F78" s="4">
        <v>6</v>
      </c>
      <c r="H78" s="5" t="s">
        <v>4</v>
      </c>
      <c r="I78" s="21">
        <v>60</v>
      </c>
      <c r="J78" s="4">
        <f>J69+2.5</f>
        <v>140</v>
      </c>
      <c r="K78" s="4">
        <v>5</v>
      </c>
      <c r="L78" s="4">
        <v>10</v>
      </c>
      <c r="N78" s="3" t="s">
        <v>20</v>
      </c>
      <c r="O78" s="21">
        <v>60</v>
      </c>
      <c r="P78" s="4">
        <f>ROUND(D78/C78*100*O78/100/2.5,0)*2.5</f>
        <v>15</v>
      </c>
      <c r="Q78" s="4">
        <v>5</v>
      </c>
      <c r="R78" s="4">
        <v>8</v>
      </c>
    </row>
    <row r="80" spans="1:18" x14ac:dyDescent="0.3">
      <c r="B80" s="10" t="s">
        <v>31</v>
      </c>
      <c r="C80" s="11" t="s">
        <v>6</v>
      </c>
      <c r="D80" s="11" t="s">
        <v>7</v>
      </c>
      <c r="E80" s="11" t="s">
        <v>8</v>
      </c>
      <c r="F80" s="11" t="s">
        <v>9</v>
      </c>
      <c r="G80" s="12"/>
      <c r="H80" s="12"/>
      <c r="I80" s="11" t="s">
        <v>6</v>
      </c>
      <c r="J80" s="11" t="s">
        <v>7</v>
      </c>
      <c r="K80" s="11" t="s">
        <v>8</v>
      </c>
      <c r="L80" s="11" t="s">
        <v>9</v>
      </c>
      <c r="M80" s="12"/>
      <c r="N80" s="12"/>
      <c r="O80" s="11" t="s">
        <v>6</v>
      </c>
      <c r="P80" s="11" t="s">
        <v>7</v>
      </c>
      <c r="Q80" s="11" t="s">
        <v>8</v>
      </c>
      <c r="R80" s="11" t="s">
        <v>9</v>
      </c>
    </row>
    <row r="81" spans="1:18" x14ac:dyDescent="0.3">
      <c r="B81" s="18" t="s">
        <v>10</v>
      </c>
      <c r="C81" s="14"/>
      <c r="D81" s="14"/>
      <c r="E81" s="14"/>
      <c r="F81" s="14"/>
      <c r="G81" s="15"/>
      <c r="H81" s="19" t="s">
        <v>11</v>
      </c>
      <c r="I81" s="16"/>
      <c r="J81" s="16"/>
      <c r="K81" s="16"/>
      <c r="L81" s="16"/>
      <c r="M81" s="15"/>
      <c r="N81" s="20" t="s">
        <v>12</v>
      </c>
      <c r="O81" s="17"/>
      <c r="P81" s="17"/>
      <c r="Q81" s="17"/>
      <c r="R81" s="17"/>
    </row>
    <row r="82" spans="1:18" x14ac:dyDescent="0.3">
      <c r="A82" s="2">
        <v>1</v>
      </c>
      <c r="B82" s="3" t="s">
        <v>13</v>
      </c>
      <c r="C82" s="21">
        <v>60</v>
      </c>
      <c r="D82" s="4">
        <f>D73+2.5</f>
        <v>130</v>
      </c>
      <c r="E82" s="21">
        <v>6</v>
      </c>
      <c r="F82" s="21">
        <v>10</v>
      </c>
      <c r="H82" s="3" t="s">
        <v>17</v>
      </c>
      <c r="I82" s="4">
        <v>55</v>
      </c>
      <c r="J82" s="4">
        <f>ROUND(D74/C74*100*I82/100/2.5,0)*2.5</f>
        <v>80</v>
      </c>
      <c r="K82" s="4">
        <v>4</v>
      </c>
      <c r="L82" s="4">
        <v>8</v>
      </c>
      <c r="N82" s="3" t="s">
        <v>13</v>
      </c>
      <c r="O82" s="21">
        <v>50</v>
      </c>
      <c r="P82" s="4">
        <f>ROUND(D82/C82*100*O82/100/2.5,0)*2.5</f>
        <v>107.5</v>
      </c>
      <c r="Q82" s="21">
        <v>5</v>
      </c>
      <c r="R82" s="21">
        <v>12</v>
      </c>
    </row>
    <row r="83" spans="1:18" x14ac:dyDescent="0.3">
      <c r="A83" s="2">
        <v>2</v>
      </c>
      <c r="B83" s="3" t="s">
        <v>16</v>
      </c>
      <c r="C83" s="7">
        <v>75</v>
      </c>
      <c r="D83" s="4">
        <f>D65+2.5</f>
        <v>132.5</v>
      </c>
      <c r="E83" s="4">
        <v>6</v>
      </c>
      <c r="F83" s="4">
        <v>4</v>
      </c>
      <c r="H83" s="6" t="s">
        <v>22</v>
      </c>
      <c r="I83" s="4">
        <v>65</v>
      </c>
      <c r="J83" s="21"/>
      <c r="K83" s="4">
        <v>4</v>
      </c>
      <c r="L83" s="4">
        <v>10</v>
      </c>
      <c r="N83" s="3" t="s">
        <v>16</v>
      </c>
      <c r="O83" s="7">
        <v>65</v>
      </c>
      <c r="P83" s="4">
        <f>ROUND(D83/C83*100*O83/100/2.5,0)*2.5</f>
        <v>115</v>
      </c>
      <c r="Q83" s="4">
        <v>5</v>
      </c>
      <c r="R83" s="4">
        <v>6</v>
      </c>
    </row>
    <row r="84" spans="1:18" x14ac:dyDescent="0.3">
      <c r="A84" s="2">
        <v>3</v>
      </c>
      <c r="B84" s="6" t="s">
        <v>15</v>
      </c>
      <c r="C84" s="7">
        <v>85</v>
      </c>
      <c r="D84" s="4"/>
      <c r="E84" s="4">
        <v>6</v>
      </c>
      <c r="F84" s="4">
        <v>6</v>
      </c>
      <c r="H84" s="3" t="s">
        <v>19</v>
      </c>
      <c r="I84" s="4">
        <v>55</v>
      </c>
      <c r="J84" s="4">
        <f t="shared" ref="J84:J86" si="16">ROUND(D76/C76*100*I84/100/2.5,0)*2.5</f>
        <v>72.5</v>
      </c>
      <c r="K84" s="4">
        <v>4</v>
      </c>
      <c r="L84" s="4">
        <v>8</v>
      </c>
      <c r="N84" s="6" t="s">
        <v>15</v>
      </c>
      <c r="O84" s="4">
        <v>75</v>
      </c>
      <c r="Q84" s="4">
        <v>5</v>
      </c>
      <c r="R84" s="4">
        <v>8</v>
      </c>
    </row>
    <row r="85" spans="1:18" x14ac:dyDescent="0.3">
      <c r="A85" s="2">
        <v>4</v>
      </c>
      <c r="B85" s="6" t="s">
        <v>3</v>
      </c>
      <c r="C85" s="7">
        <v>75</v>
      </c>
      <c r="D85" s="4">
        <f t="shared" ref="D85:D87" si="17">D67+2.5</f>
        <v>85</v>
      </c>
      <c r="E85" s="4">
        <v>6</v>
      </c>
      <c r="F85" s="4">
        <v>4</v>
      </c>
      <c r="H85" s="3" t="s">
        <v>2</v>
      </c>
      <c r="I85" s="4">
        <v>50</v>
      </c>
      <c r="J85" s="4">
        <f t="shared" si="16"/>
        <v>27.5</v>
      </c>
      <c r="K85" s="4">
        <v>4</v>
      </c>
      <c r="L85" s="4">
        <v>10</v>
      </c>
      <c r="N85" s="6" t="s">
        <v>3</v>
      </c>
      <c r="O85" s="4">
        <v>65</v>
      </c>
      <c r="P85" s="4">
        <f t="shared" ref="P85:P87" si="18">ROUND(D85/C85*100*O85/100/2.5,0)*2.5</f>
        <v>72.5</v>
      </c>
      <c r="Q85" s="4">
        <v>5</v>
      </c>
      <c r="R85" s="4">
        <v>6</v>
      </c>
    </row>
    <row r="86" spans="1:18" x14ac:dyDescent="0.3">
      <c r="A86" s="2">
        <v>5</v>
      </c>
      <c r="B86" s="3" t="s">
        <v>18</v>
      </c>
      <c r="C86" s="7">
        <v>65</v>
      </c>
      <c r="D86" s="4">
        <f t="shared" si="17"/>
        <v>67.5</v>
      </c>
      <c r="E86" s="4">
        <v>6</v>
      </c>
      <c r="F86" s="4">
        <v>6</v>
      </c>
      <c r="H86" s="3" t="s">
        <v>20</v>
      </c>
      <c r="I86" s="4">
        <v>50</v>
      </c>
      <c r="J86" s="4">
        <f t="shared" si="16"/>
        <v>12.5</v>
      </c>
      <c r="K86" s="4">
        <v>4</v>
      </c>
      <c r="L86" s="4">
        <v>10</v>
      </c>
      <c r="N86" s="3" t="s">
        <v>18</v>
      </c>
      <c r="O86" s="4">
        <v>55</v>
      </c>
      <c r="P86" s="4">
        <f t="shared" si="18"/>
        <v>57.5</v>
      </c>
      <c r="Q86" s="4">
        <v>5</v>
      </c>
      <c r="R86" s="4">
        <v>8</v>
      </c>
    </row>
    <row r="87" spans="1:18" x14ac:dyDescent="0.3">
      <c r="A87" s="2">
        <v>6</v>
      </c>
      <c r="B87" s="6" t="s">
        <v>14</v>
      </c>
      <c r="C87" s="7">
        <v>75</v>
      </c>
      <c r="D87" s="4">
        <f t="shared" si="17"/>
        <v>42.5</v>
      </c>
      <c r="E87" s="4">
        <v>6</v>
      </c>
      <c r="F87" s="4">
        <v>6</v>
      </c>
      <c r="H87" s="5" t="s">
        <v>4</v>
      </c>
      <c r="I87" s="21">
        <v>60</v>
      </c>
      <c r="J87" s="4">
        <f>J78+2.5</f>
        <v>142.5</v>
      </c>
      <c r="K87" s="4">
        <v>5</v>
      </c>
      <c r="L87" s="4">
        <v>10</v>
      </c>
      <c r="N87" s="6" t="s">
        <v>14</v>
      </c>
      <c r="O87" s="4">
        <v>65</v>
      </c>
      <c r="P87" s="4">
        <f t="shared" si="18"/>
        <v>37.5</v>
      </c>
      <c r="Q87" s="4">
        <v>5</v>
      </c>
      <c r="R87" s="4">
        <v>8</v>
      </c>
    </row>
    <row r="89" spans="1:18" x14ac:dyDescent="0.3">
      <c r="B89" s="10" t="s">
        <v>32</v>
      </c>
      <c r="C89" s="11" t="s">
        <v>6</v>
      </c>
      <c r="D89" s="11" t="s">
        <v>7</v>
      </c>
      <c r="E89" s="11" t="s">
        <v>8</v>
      </c>
      <c r="F89" s="11" t="s">
        <v>9</v>
      </c>
      <c r="G89" s="12"/>
      <c r="H89" s="12"/>
      <c r="I89" s="11" t="s">
        <v>6</v>
      </c>
      <c r="J89" s="11" t="s">
        <v>7</v>
      </c>
      <c r="K89" s="11" t="s">
        <v>8</v>
      </c>
      <c r="L89" s="11" t="s">
        <v>9</v>
      </c>
      <c r="M89" s="12"/>
      <c r="N89" s="12"/>
      <c r="O89" s="11" t="s">
        <v>6</v>
      </c>
      <c r="P89" s="11" t="s">
        <v>7</v>
      </c>
      <c r="Q89" s="11" t="s">
        <v>8</v>
      </c>
      <c r="R89" s="11" t="s">
        <v>9</v>
      </c>
    </row>
    <row r="90" spans="1:18" x14ac:dyDescent="0.3">
      <c r="B90" s="18" t="s">
        <v>10</v>
      </c>
      <c r="C90" s="14"/>
      <c r="D90" s="14"/>
      <c r="E90" s="14"/>
      <c r="F90" s="14"/>
      <c r="G90" s="15"/>
      <c r="H90" s="19" t="s">
        <v>11</v>
      </c>
      <c r="I90" s="16"/>
      <c r="J90" s="16"/>
      <c r="K90" s="16"/>
      <c r="L90" s="16"/>
      <c r="M90" s="15"/>
      <c r="N90" s="20" t="s">
        <v>12</v>
      </c>
      <c r="O90" s="17"/>
      <c r="P90" s="17"/>
      <c r="Q90" s="17"/>
      <c r="R90" s="17"/>
    </row>
    <row r="91" spans="1:18" x14ac:dyDescent="0.3">
      <c r="A91" s="2">
        <v>1</v>
      </c>
      <c r="B91" s="3" t="s">
        <v>13</v>
      </c>
      <c r="C91" s="21">
        <v>60</v>
      </c>
      <c r="D91" s="4">
        <f>D82+2.5</f>
        <v>132.5</v>
      </c>
      <c r="E91" s="21">
        <v>6</v>
      </c>
      <c r="F91" s="21">
        <v>10</v>
      </c>
      <c r="H91" s="3" t="s">
        <v>16</v>
      </c>
      <c r="I91" s="21">
        <v>55</v>
      </c>
      <c r="J91" s="4">
        <f>ROUND(D83/C83*100*I91/100/2.5,0)*2.5</f>
        <v>97.5</v>
      </c>
      <c r="K91" s="4">
        <v>4</v>
      </c>
      <c r="L91" s="4">
        <v>8</v>
      </c>
      <c r="N91" s="3" t="s">
        <v>13</v>
      </c>
      <c r="O91" s="21">
        <v>50</v>
      </c>
      <c r="P91" s="4">
        <f>ROUND(D91/C91*100*O91/100/2.5,0)*2.5</f>
        <v>110</v>
      </c>
      <c r="Q91" s="21">
        <v>5</v>
      </c>
      <c r="R91" s="21">
        <v>12</v>
      </c>
    </row>
    <row r="92" spans="1:18" x14ac:dyDescent="0.3">
      <c r="A92" s="2">
        <v>2</v>
      </c>
      <c r="B92" s="3" t="s">
        <v>17</v>
      </c>
      <c r="C92" s="7">
        <v>75</v>
      </c>
      <c r="D92" s="4">
        <f>D74+2.5</f>
        <v>110</v>
      </c>
      <c r="E92" s="4">
        <v>6</v>
      </c>
      <c r="F92" s="4">
        <v>4</v>
      </c>
      <c r="H92" s="6" t="s">
        <v>15</v>
      </c>
      <c r="I92" s="21"/>
      <c r="K92" s="4">
        <v>4</v>
      </c>
      <c r="L92" s="4">
        <v>10</v>
      </c>
      <c r="N92" s="3" t="s">
        <v>17</v>
      </c>
      <c r="O92" s="21">
        <v>65</v>
      </c>
      <c r="P92" s="4">
        <f>ROUND(D92/C92*100*O92/100/2.5,0)*2.5</f>
        <v>95</v>
      </c>
      <c r="Q92" s="4">
        <v>5</v>
      </c>
      <c r="R92" s="4">
        <v>6</v>
      </c>
    </row>
    <row r="93" spans="1:18" x14ac:dyDescent="0.3">
      <c r="A93" s="2">
        <v>3</v>
      </c>
      <c r="B93" s="6" t="s">
        <v>22</v>
      </c>
      <c r="C93" s="7">
        <v>85</v>
      </c>
      <c r="E93" s="4">
        <v>6</v>
      </c>
      <c r="F93" s="4">
        <v>6</v>
      </c>
      <c r="H93" s="6" t="s">
        <v>3</v>
      </c>
      <c r="I93" s="21">
        <v>55</v>
      </c>
      <c r="J93" s="4">
        <f t="shared" ref="J93:J95" si="19">ROUND(D85/C85*100*I93/100/2.5,0)*2.5</f>
        <v>62.5</v>
      </c>
      <c r="K93" s="4">
        <v>4</v>
      </c>
      <c r="L93" s="4">
        <v>8</v>
      </c>
      <c r="N93" s="6" t="s">
        <v>22</v>
      </c>
      <c r="O93" s="21"/>
      <c r="Q93" s="4">
        <v>5</v>
      </c>
      <c r="R93" s="4">
        <v>8</v>
      </c>
    </row>
    <row r="94" spans="1:18" x14ac:dyDescent="0.3">
      <c r="A94" s="2">
        <v>4</v>
      </c>
      <c r="B94" s="3" t="s">
        <v>19</v>
      </c>
      <c r="C94" s="7">
        <v>75</v>
      </c>
      <c r="D94" s="4">
        <f t="shared" ref="D94:D96" si="20">D76+2.5</f>
        <v>102.5</v>
      </c>
      <c r="E94" s="4">
        <v>6</v>
      </c>
      <c r="F94" s="4">
        <v>4</v>
      </c>
      <c r="H94" s="3" t="s">
        <v>18</v>
      </c>
      <c r="I94" s="21">
        <v>45</v>
      </c>
      <c r="J94" s="4">
        <f t="shared" si="19"/>
        <v>47.5</v>
      </c>
      <c r="K94" s="4">
        <v>4</v>
      </c>
      <c r="L94" s="4">
        <v>10</v>
      </c>
      <c r="N94" s="3" t="s">
        <v>19</v>
      </c>
      <c r="O94" s="21">
        <v>65</v>
      </c>
      <c r="P94" s="4">
        <f>ROUND(D94/C94*100*O94/100/2.5,0)*2.5</f>
        <v>90</v>
      </c>
      <c r="Q94" s="4">
        <v>5</v>
      </c>
      <c r="R94" s="4">
        <v>6</v>
      </c>
    </row>
    <row r="95" spans="1:18" x14ac:dyDescent="0.3">
      <c r="A95" s="2">
        <v>5</v>
      </c>
      <c r="B95" s="3" t="s">
        <v>2</v>
      </c>
      <c r="C95" s="7">
        <v>65</v>
      </c>
      <c r="D95" s="4">
        <f t="shared" si="20"/>
        <v>37.5</v>
      </c>
      <c r="E95" s="4">
        <v>6</v>
      </c>
      <c r="F95" s="4">
        <v>6</v>
      </c>
      <c r="H95" s="6" t="s">
        <v>14</v>
      </c>
      <c r="I95" s="21">
        <v>55</v>
      </c>
      <c r="J95" s="4">
        <f t="shared" si="19"/>
        <v>30</v>
      </c>
      <c r="K95" s="4">
        <v>4</v>
      </c>
      <c r="L95" s="4">
        <v>10</v>
      </c>
      <c r="N95" s="3" t="s">
        <v>2</v>
      </c>
      <c r="O95" s="21">
        <v>55</v>
      </c>
      <c r="P95" s="4">
        <f>ROUND(D95/C95*100*O95/100/2.5,0)*2.5</f>
        <v>32.5</v>
      </c>
      <c r="Q95" s="4">
        <v>5</v>
      </c>
      <c r="R95" s="4">
        <v>8</v>
      </c>
    </row>
    <row r="96" spans="1:18" x14ac:dyDescent="0.3">
      <c r="A96" s="2">
        <v>6</v>
      </c>
      <c r="B96" s="3" t="s">
        <v>20</v>
      </c>
      <c r="C96" s="7">
        <v>75</v>
      </c>
      <c r="D96" s="4">
        <f t="shared" si="20"/>
        <v>22.5</v>
      </c>
      <c r="E96" s="4">
        <v>6</v>
      </c>
      <c r="F96" s="4">
        <v>6</v>
      </c>
      <c r="H96" s="5" t="s">
        <v>4</v>
      </c>
      <c r="I96" s="21">
        <v>60</v>
      </c>
      <c r="J96" s="4">
        <f>J87+2.5</f>
        <v>145</v>
      </c>
      <c r="K96" s="4">
        <v>5</v>
      </c>
      <c r="L96" s="4">
        <v>10</v>
      </c>
      <c r="N96" s="3" t="s">
        <v>20</v>
      </c>
      <c r="O96" s="21">
        <v>60</v>
      </c>
      <c r="P96" s="4">
        <f>ROUND(D96/C96*100*O96/100/2.5,0)*2.5</f>
        <v>17.5</v>
      </c>
      <c r="Q96" s="4">
        <v>5</v>
      </c>
      <c r="R96" s="4">
        <v>8</v>
      </c>
    </row>
    <row r="98" spans="1:18" x14ac:dyDescent="0.3">
      <c r="B98" s="10" t="s">
        <v>33</v>
      </c>
      <c r="C98" s="11" t="s">
        <v>6</v>
      </c>
      <c r="D98" s="11" t="s">
        <v>7</v>
      </c>
      <c r="E98" s="11" t="s">
        <v>8</v>
      </c>
      <c r="F98" s="11" t="s">
        <v>9</v>
      </c>
      <c r="G98" s="12"/>
      <c r="H98" s="12"/>
      <c r="I98" s="11" t="s">
        <v>6</v>
      </c>
      <c r="J98" s="11" t="s">
        <v>7</v>
      </c>
      <c r="K98" s="11" t="s">
        <v>8</v>
      </c>
      <c r="L98" s="11" t="s">
        <v>9</v>
      </c>
      <c r="M98" s="12"/>
      <c r="N98" s="12"/>
      <c r="O98" s="11" t="s">
        <v>6</v>
      </c>
      <c r="P98" s="11" t="s">
        <v>7</v>
      </c>
      <c r="Q98" s="11" t="s">
        <v>8</v>
      </c>
      <c r="R98" s="11" t="s">
        <v>9</v>
      </c>
    </row>
    <row r="99" spans="1:18" x14ac:dyDescent="0.3">
      <c r="B99" s="18" t="s">
        <v>10</v>
      </c>
      <c r="C99" s="14"/>
      <c r="D99" s="14"/>
      <c r="E99" s="14"/>
      <c r="F99" s="14"/>
      <c r="G99" s="15"/>
      <c r="H99" s="19" t="s">
        <v>11</v>
      </c>
      <c r="I99" s="16"/>
      <c r="J99" s="16"/>
      <c r="K99" s="16"/>
      <c r="L99" s="16"/>
      <c r="M99" s="15"/>
      <c r="N99" s="20" t="s">
        <v>12</v>
      </c>
      <c r="O99" s="17"/>
      <c r="P99" s="17"/>
      <c r="Q99" s="17"/>
      <c r="R99" s="17"/>
    </row>
    <row r="100" spans="1:18" x14ac:dyDescent="0.3">
      <c r="A100" s="2">
        <v>1</v>
      </c>
      <c r="B100" s="3" t="s">
        <v>13</v>
      </c>
      <c r="C100" s="21">
        <v>68</v>
      </c>
      <c r="D100" s="4">
        <f>D91+2.5</f>
        <v>135</v>
      </c>
      <c r="E100" s="21">
        <v>6</v>
      </c>
      <c r="F100" s="21">
        <v>10</v>
      </c>
      <c r="H100" s="3" t="s">
        <v>17</v>
      </c>
      <c r="I100" s="4">
        <v>55</v>
      </c>
      <c r="J100" s="4">
        <f>ROUND(D92/C92*100*I100/100/2.5,0)*2.5</f>
        <v>80</v>
      </c>
      <c r="K100" s="4">
        <v>4</v>
      </c>
      <c r="L100" s="4">
        <v>8</v>
      </c>
      <c r="N100" s="3" t="s">
        <v>13</v>
      </c>
      <c r="O100" s="21">
        <v>50</v>
      </c>
      <c r="P100" s="4">
        <f>ROUND(D100/C100*100*O100/100/2.5,0)*2.5</f>
        <v>100</v>
      </c>
      <c r="Q100" s="21">
        <v>5</v>
      </c>
      <c r="R100" s="21">
        <v>12</v>
      </c>
    </row>
    <row r="101" spans="1:18" x14ac:dyDescent="0.3">
      <c r="A101" s="2">
        <v>2</v>
      </c>
      <c r="B101" s="3" t="s">
        <v>16</v>
      </c>
      <c r="C101" s="7">
        <v>75</v>
      </c>
      <c r="D101" s="4">
        <f>D83+2.5</f>
        <v>135</v>
      </c>
      <c r="E101" s="4">
        <v>6</v>
      </c>
      <c r="F101" s="4">
        <v>4</v>
      </c>
      <c r="H101" s="6" t="s">
        <v>22</v>
      </c>
      <c r="I101" s="4">
        <v>65</v>
      </c>
      <c r="J101" s="21"/>
      <c r="K101" s="4">
        <v>4</v>
      </c>
      <c r="L101" s="4">
        <v>10</v>
      </c>
      <c r="N101" s="3" t="s">
        <v>16</v>
      </c>
      <c r="O101" s="7">
        <v>65</v>
      </c>
      <c r="P101" s="4">
        <f>ROUND(D101/C101*100*O101/100/2.5,0)*2.5</f>
        <v>117.5</v>
      </c>
      <c r="Q101" s="4">
        <v>5</v>
      </c>
      <c r="R101" s="4">
        <v>6</v>
      </c>
    </row>
    <row r="102" spans="1:18" x14ac:dyDescent="0.3">
      <c r="A102" s="2">
        <v>3</v>
      </c>
      <c r="B102" s="6" t="s">
        <v>15</v>
      </c>
      <c r="C102" s="7">
        <v>85</v>
      </c>
      <c r="D102" s="4"/>
      <c r="E102" s="4">
        <v>6</v>
      </c>
      <c r="F102" s="4">
        <v>6</v>
      </c>
      <c r="H102" s="3" t="s">
        <v>19</v>
      </c>
      <c r="I102" s="4">
        <v>55</v>
      </c>
      <c r="J102" s="4">
        <f t="shared" ref="J102:J104" si="21">ROUND(D94/C94*100*I102/100/2.5,0)*2.5</f>
        <v>75</v>
      </c>
      <c r="K102" s="4">
        <v>4</v>
      </c>
      <c r="L102" s="4">
        <v>8</v>
      </c>
      <c r="N102" s="6" t="s">
        <v>15</v>
      </c>
      <c r="O102" s="4">
        <v>75</v>
      </c>
      <c r="Q102" s="4">
        <v>5</v>
      </c>
      <c r="R102" s="4">
        <v>8</v>
      </c>
    </row>
    <row r="103" spans="1:18" x14ac:dyDescent="0.3">
      <c r="A103" s="2">
        <v>4</v>
      </c>
      <c r="B103" s="6" t="s">
        <v>3</v>
      </c>
      <c r="C103" s="7">
        <v>75</v>
      </c>
      <c r="D103" s="4">
        <f t="shared" ref="D103:D105" si="22">D85+2.5</f>
        <v>87.5</v>
      </c>
      <c r="E103" s="4">
        <v>6</v>
      </c>
      <c r="F103" s="4">
        <v>4</v>
      </c>
      <c r="H103" s="3" t="s">
        <v>2</v>
      </c>
      <c r="I103" s="4">
        <v>50</v>
      </c>
      <c r="J103" s="4">
        <f t="shared" si="21"/>
        <v>30</v>
      </c>
      <c r="K103" s="4">
        <v>4</v>
      </c>
      <c r="L103" s="4">
        <v>10</v>
      </c>
      <c r="N103" s="6" t="s">
        <v>3</v>
      </c>
      <c r="O103" s="4">
        <v>65</v>
      </c>
      <c r="P103" s="4">
        <f t="shared" ref="P103:P105" si="23">ROUND(D103/C103*100*O103/100/2.5,0)*2.5</f>
        <v>75</v>
      </c>
      <c r="Q103" s="4">
        <v>5</v>
      </c>
      <c r="R103" s="4">
        <v>6</v>
      </c>
    </row>
    <row r="104" spans="1:18" x14ac:dyDescent="0.3">
      <c r="A104" s="2">
        <v>5</v>
      </c>
      <c r="B104" s="3" t="s">
        <v>18</v>
      </c>
      <c r="C104" s="7">
        <v>65</v>
      </c>
      <c r="D104" s="4">
        <f t="shared" si="22"/>
        <v>70</v>
      </c>
      <c r="E104" s="4">
        <v>6</v>
      </c>
      <c r="F104" s="4">
        <v>6</v>
      </c>
      <c r="H104" s="3" t="s">
        <v>20</v>
      </c>
      <c r="I104" s="4">
        <v>50</v>
      </c>
      <c r="J104" s="4">
        <f t="shared" si="21"/>
        <v>15</v>
      </c>
      <c r="K104" s="4">
        <v>4</v>
      </c>
      <c r="L104" s="4">
        <v>10</v>
      </c>
      <c r="N104" s="3" t="s">
        <v>18</v>
      </c>
      <c r="O104" s="4">
        <v>55</v>
      </c>
      <c r="P104" s="4">
        <f t="shared" si="23"/>
        <v>60</v>
      </c>
      <c r="Q104" s="4">
        <v>5</v>
      </c>
      <c r="R104" s="4">
        <v>8</v>
      </c>
    </row>
    <row r="105" spans="1:18" x14ac:dyDescent="0.3">
      <c r="A105" s="2">
        <v>6</v>
      </c>
      <c r="B105" s="6" t="s">
        <v>14</v>
      </c>
      <c r="C105" s="7">
        <v>75</v>
      </c>
      <c r="D105" s="4">
        <f t="shared" si="22"/>
        <v>45</v>
      </c>
      <c r="E105" s="4">
        <v>6</v>
      </c>
      <c r="F105" s="4">
        <v>6</v>
      </c>
      <c r="H105" s="5" t="s">
        <v>4</v>
      </c>
      <c r="I105" s="21">
        <v>60</v>
      </c>
      <c r="J105" s="4">
        <f>J96+2.5</f>
        <v>147.5</v>
      </c>
      <c r="K105" s="4">
        <v>5</v>
      </c>
      <c r="L105" s="4">
        <v>10</v>
      </c>
      <c r="N105" s="6" t="s">
        <v>14</v>
      </c>
      <c r="O105" s="4">
        <v>65</v>
      </c>
      <c r="P105" s="4">
        <f t="shared" si="23"/>
        <v>40</v>
      </c>
      <c r="Q105" s="4">
        <v>5</v>
      </c>
      <c r="R105" s="4">
        <v>8</v>
      </c>
    </row>
    <row r="107" spans="1:18" x14ac:dyDescent="0.3">
      <c r="B107" s="10" t="s">
        <v>34</v>
      </c>
      <c r="C107" s="11" t="s">
        <v>6</v>
      </c>
      <c r="D107" s="11" t="s">
        <v>7</v>
      </c>
      <c r="E107" s="11" t="s">
        <v>8</v>
      </c>
      <c r="F107" s="11" t="s">
        <v>9</v>
      </c>
      <c r="G107" s="12"/>
      <c r="H107" s="12"/>
      <c r="I107" s="11" t="s">
        <v>6</v>
      </c>
      <c r="J107" s="11" t="s">
        <v>7</v>
      </c>
      <c r="K107" s="11" t="s">
        <v>8</v>
      </c>
      <c r="L107" s="11" t="s">
        <v>9</v>
      </c>
      <c r="M107" s="12"/>
      <c r="N107" s="12"/>
      <c r="O107" s="11" t="s">
        <v>6</v>
      </c>
      <c r="P107" s="11" t="s">
        <v>7</v>
      </c>
      <c r="Q107" s="11" t="s">
        <v>8</v>
      </c>
      <c r="R107" s="11" t="s">
        <v>9</v>
      </c>
    </row>
    <row r="108" spans="1:18" x14ac:dyDescent="0.3">
      <c r="B108" s="19" t="s">
        <v>35</v>
      </c>
      <c r="C108" s="24"/>
      <c r="D108" s="24"/>
      <c r="E108" s="24"/>
      <c r="F108" s="24"/>
      <c r="G108" s="15"/>
      <c r="H108" s="19" t="s">
        <v>36</v>
      </c>
      <c r="I108" s="16"/>
      <c r="J108" s="16"/>
      <c r="K108" s="16"/>
      <c r="L108" s="16"/>
      <c r="M108" s="15"/>
      <c r="N108" s="20" t="s">
        <v>37</v>
      </c>
      <c r="O108" s="17"/>
      <c r="P108" s="17"/>
      <c r="Q108" s="17"/>
      <c r="R108" s="17"/>
    </row>
    <row r="109" spans="1:18" x14ac:dyDescent="0.3">
      <c r="A109" s="2">
        <v>1</v>
      </c>
      <c r="B109" s="3" t="s">
        <v>13</v>
      </c>
      <c r="C109" s="21">
        <v>40</v>
      </c>
      <c r="D109" s="4">
        <f>ROUND(D100/C100*100*C109/100/2.5,0)*2.5</f>
        <v>80</v>
      </c>
      <c r="E109" s="21">
        <v>4</v>
      </c>
      <c r="F109" s="21">
        <v>20</v>
      </c>
      <c r="H109" s="3" t="s">
        <v>16</v>
      </c>
      <c r="I109" s="21">
        <v>50</v>
      </c>
      <c r="J109" s="4">
        <f>ROUND(J91/I91*100*I109/100/2.5,0)*2.5</f>
        <v>87.5</v>
      </c>
      <c r="K109" s="21">
        <v>4</v>
      </c>
      <c r="L109" s="21">
        <v>20</v>
      </c>
      <c r="N109" s="3" t="s">
        <v>13</v>
      </c>
      <c r="O109" s="21">
        <v>40</v>
      </c>
      <c r="P109" s="4">
        <f>ROUND(P100/O100*100*O109/100/2.5,0)*2.5</f>
        <v>80</v>
      </c>
      <c r="Q109" s="21">
        <v>4</v>
      </c>
      <c r="R109" s="21">
        <v>20</v>
      </c>
    </row>
    <row r="110" spans="1:18" x14ac:dyDescent="0.3">
      <c r="A110" s="2">
        <v>2</v>
      </c>
      <c r="B110" s="3" t="s">
        <v>17</v>
      </c>
      <c r="C110" s="7">
        <v>50</v>
      </c>
      <c r="D110" s="4">
        <f>ROUND(D92/C92*100*C110/100/2.5,0)*2.5</f>
        <v>72.5</v>
      </c>
      <c r="E110" s="4">
        <v>4</v>
      </c>
      <c r="F110" s="4">
        <v>15</v>
      </c>
      <c r="H110" s="6" t="s">
        <v>15</v>
      </c>
      <c r="I110" s="21"/>
      <c r="K110" s="4">
        <v>4</v>
      </c>
      <c r="L110" s="4">
        <v>15</v>
      </c>
      <c r="N110" s="3" t="s">
        <v>17</v>
      </c>
      <c r="O110" s="21">
        <v>50</v>
      </c>
      <c r="P110" s="4">
        <f>ROUND(D110/C110*100*O110/100/2.5,0)*2.5</f>
        <v>72.5</v>
      </c>
      <c r="Q110" s="4">
        <v>4</v>
      </c>
      <c r="R110" s="4">
        <v>15</v>
      </c>
    </row>
    <row r="111" spans="1:18" x14ac:dyDescent="0.3">
      <c r="A111" s="2">
        <v>3</v>
      </c>
      <c r="B111" s="6" t="s">
        <v>22</v>
      </c>
      <c r="C111" s="7">
        <v>50</v>
      </c>
      <c r="E111" s="4">
        <v>4</v>
      </c>
      <c r="F111" s="4">
        <v>15</v>
      </c>
      <c r="H111" s="6" t="s">
        <v>3</v>
      </c>
      <c r="I111" s="21">
        <v>40</v>
      </c>
      <c r="J111" s="4">
        <f t="shared" ref="J111:J113" si="24">ROUND(J93/I93*100*I111/100/2.5,0)*2.5</f>
        <v>45</v>
      </c>
      <c r="K111" s="4">
        <v>4</v>
      </c>
      <c r="L111" s="4">
        <v>15</v>
      </c>
      <c r="N111" s="6" t="s">
        <v>22</v>
      </c>
      <c r="O111" s="21"/>
      <c r="Q111" s="4">
        <v>4</v>
      </c>
      <c r="R111" s="4">
        <v>15</v>
      </c>
    </row>
    <row r="112" spans="1:18" x14ac:dyDescent="0.3">
      <c r="A112" s="2">
        <v>4</v>
      </c>
      <c r="B112" s="3" t="s">
        <v>19</v>
      </c>
      <c r="C112" s="7">
        <v>50</v>
      </c>
      <c r="D112" s="4">
        <f t="shared" ref="D112:D114" si="25">ROUND(D94/C94*100*C112/100/2.5,0)*2.5</f>
        <v>67.5</v>
      </c>
      <c r="E112" s="4">
        <v>4</v>
      </c>
      <c r="F112" s="4">
        <v>15</v>
      </c>
      <c r="H112" s="3" t="s">
        <v>18</v>
      </c>
      <c r="I112" s="21">
        <v>40</v>
      </c>
      <c r="J112" s="4">
        <f t="shared" si="24"/>
        <v>42.5</v>
      </c>
      <c r="K112" s="4">
        <v>4</v>
      </c>
      <c r="L112" s="4">
        <v>15</v>
      </c>
      <c r="N112" s="3" t="s">
        <v>19</v>
      </c>
      <c r="O112" s="21">
        <v>50</v>
      </c>
      <c r="P112" s="4">
        <f>ROUND(D112/C112*100*O112/100/2.5,0)*2.5</f>
        <v>67.5</v>
      </c>
      <c r="Q112" s="4">
        <v>4</v>
      </c>
      <c r="R112" s="4">
        <v>15</v>
      </c>
    </row>
    <row r="113" spans="1:21" x14ac:dyDescent="0.3">
      <c r="A113" s="2">
        <v>5</v>
      </c>
      <c r="B113" s="3" t="s">
        <v>2</v>
      </c>
      <c r="C113" s="7">
        <v>45</v>
      </c>
      <c r="D113" s="4">
        <f t="shared" si="25"/>
        <v>25</v>
      </c>
      <c r="E113" s="4">
        <v>4</v>
      </c>
      <c r="F113" s="4">
        <v>15</v>
      </c>
      <c r="H113" s="6" t="s">
        <v>14</v>
      </c>
      <c r="I113" s="21">
        <v>50</v>
      </c>
      <c r="J113" s="4">
        <f t="shared" si="24"/>
        <v>27.5</v>
      </c>
      <c r="K113" s="4">
        <v>4</v>
      </c>
      <c r="L113" s="4">
        <v>15</v>
      </c>
      <c r="N113" s="3" t="s">
        <v>2</v>
      </c>
      <c r="O113" s="21">
        <v>45</v>
      </c>
      <c r="P113" s="4">
        <f t="shared" ref="P113:P114" si="26">ROUND(D113/C113*100*O113/100/2.5,0)*2.5</f>
        <v>25</v>
      </c>
      <c r="Q113" s="4">
        <v>4</v>
      </c>
      <c r="R113" s="4">
        <v>15</v>
      </c>
    </row>
    <row r="114" spans="1:21" x14ac:dyDescent="0.3">
      <c r="A114" s="2">
        <v>6</v>
      </c>
      <c r="B114" s="3" t="s">
        <v>20</v>
      </c>
      <c r="C114" s="7">
        <v>45</v>
      </c>
      <c r="D114" s="4">
        <f t="shared" si="25"/>
        <v>12.5</v>
      </c>
      <c r="E114" s="4">
        <v>4</v>
      </c>
      <c r="F114" s="4">
        <v>15</v>
      </c>
      <c r="H114" s="5" t="s">
        <v>4</v>
      </c>
      <c r="I114" s="21">
        <v>45</v>
      </c>
      <c r="J114" s="4">
        <f>ROUND(J105/I105*100*I114/100/2.5,0)*2.5</f>
        <v>110</v>
      </c>
      <c r="K114" s="4">
        <v>4</v>
      </c>
      <c r="L114" s="4">
        <v>20</v>
      </c>
      <c r="N114" s="3" t="s">
        <v>20</v>
      </c>
      <c r="O114" s="21">
        <v>45</v>
      </c>
      <c r="P114" s="4">
        <f t="shared" si="26"/>
        <v>12.5</v>
      </c>
      <c r="Q114" s="4">
        <v>4</v>
      </c>
      <c r="R114" s="4">
        <v>15</v>
      </c>
    </row>
    <row r="116" spans="1:21" x14ac:dyDescent="0.3">
      <c r="B116" s="10" t="s">
        <v>38</v>
      </c>
      <c r="C116" s="11"/>
      <c r="D116" s="11"/>
      <c r="E116" s="11"/>
      <c r="F116" s="11"/>
      <c r="G116" s="12"/>
      <c r="H116" s="12"/>
      <c r="I116" s="11"/>
      <c r="J116" s="11"/>
      <c r="K116" s="11"/>
      <c r="L116" s="11"/>
      <c r="M116" s="12"/>
      <c r="N116" s="12"/>
      <c r="O116" s="11"/>
      <c r="P116" s="11"/>
      <c r="Q116" s="11"/>
      <c r="R116" s="11"/>
      <c r="T116" s="25" t="s">
        <v>43</v>
      </c>
      <c r="U116" s="26" t="s">
        <v>1</v>
      </c>
    </row>
    <row r="117" spans="1:21" x14ac:dyDescent="0.3">
      <c r="B117" s="23" t="s">
        <v>28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T117" s="3" t="s">
        <v>16</v>
      </c>
      <c r="U117" s="4">
        <f>ROUND(D101/C101*100/2.5,0)*2.5</f>
        <v>180</v>
      </c>
    </row>
    <row r="118" spans="1:21" x14ac:dyDescent="0.3">
      <c r="T118" s="3" t="s">
        <v>13</v>
      </c>
      <c r="U118" s="4">
        <f>ROUND(D100/68*100/2.5,0)*2.5</f>
        <v>197.5</v>
      </c>
    </row>
    <row r="119" spans="1:21" x14ac:dyDescent="0.3">
      <c r="B119" s="10" t="s">
        <v>39</v>
      </c>
      <c r="C119" s="11" t="s">
        <v>6</v>
      </c>
      <c r="D119" s="11" t="s">
        <v>7</v>
      </c>
      <c r="E119" s="11" t="s">
        <v>8</v>
      </c>
      <c r="F119" s="11" t="s">
        <v>9</v>
      </c>
      <c r="G119" s="12"/>
      <c r="H119" s="12"/>
      <c r="I119" s="11" t="s">
        <v>6</v>
      </c>
      <c r="J119" s="11" t="s">
        <v>7</v>
      </c>
      <c r="K119" s="11" t="s">
        <v>8</v>
      </c>
      <c r="L119" s="11" t="s">
        <v>9</v>
      </c>
      <c r="M119" s="12"/>
      <c r="N119" s="12"/>
      <c r="O119" s="11" t="s">
        <v>6</v>
      </c>
      <c r="P119" s="11" t="s">
        <v>7</v>
      </c>
      <c r="Q119" s="11" t="s">
        <v>8</v>
      </c>
      <c r="R119" s="11" t="s">
        <v>9</v>
      </c>
      <c r="T119" s="3" t="s">
        <v>17</v>
      </c>
      <c r="U119" s="4">
        <f>ROUND(D92/C92*100/2.5,0)*2.5</f>
        <v>147.5</v>
      </c>
    </row>
    <row r="120" spans="1:21" x14ac:dyDescent="0.3">
      <c r="B120" s="18" t="s">
        <v>42</v>
      </c>
      <c r="C120" s="14"/>
      <c r="D120" s="14"/>
      <c r="E120" s="14"/>
      <c r="F120" s="14"/>
      <c r="G120" s="15"/>
      <c r="H120" s="18" t="s">
        <v>41</v>
      </c>
      <c r="I120" s="13"/>
      <c r="J120" s="13"/>
      <c r="K120" s="13"/>
      <c r="L120" s="13"/>
      <c r="M120" s="15"/>
      <c r="N120" s="18" t="s">
        <v>40</v>
      </c>
      <c r="O120" s="13"/>
      <c r="P120" s="13"/>
      <c r="Q120" s="13"/>
      <c r="R120" s="13"/>
      <c r="T120" s="3" t="s">
        <v>18</v>
      </c>
      <c r="U120" s="4">
        <f>ROUND(D104/C104*100/2.5,0)*2.5</f>
        <v>107.5</v>
      </c>
    </row>
    <row r="121" spans="1:21" x14ac:dyDescent="0.3">
      <c r="A121" s="2">
        <v>1</v>
      </c>
      <c r="B121" s="3" t="s">
        <v>16</v>
      </c>
      <c r="C121" s="28">
        <v>70</v>
      </c>
      <c r="D121" s="4">
        <f>ROUND(U117*C121/100/2.5,0)*2.5</f>
        <v>125</v>
      </c>
      <c r="E121" s="21">
        <v>5</v>
      </c>
      <c r="F121" s="21">
        <v>6</v>
      </c>
      <c r="H121" s="3" t="s">
        <v>13</v>
      </c>
      <c r="I121" s="28">
        <v>65</v>
      </c>
      <c r="J121" s="7">
        <f>ROUND(U118*I121/100/2.5,0)*2.5</f>
        <v>127.5</v>
      </c>
      <c r="K121" s="21">
        <v>5</v>
      </c>
      <c r="L121" s="21">
        <v>12</v>
      </c>
      <c r="N121" s="3" t="s">
        <v>16</v>
      </c>
      <c r="O121" s="21">
        <v>60</v>
      </c>
      <c r="P121" s="4">
        <f>ROUND(D121/C121*100*O121/100/2.5,0)*2.5</f>
        <v>107.5</v>
      </c>
      <c r="Q121" s="21">
        <v>4</v>
      </c>
      <c r="R121" s="21">
        <v>8</v>
      </c>
      <c r="T121" s="3" t="s">
        <v>2</v>
      </c>
      <c r="U121" s="4">
        <f>ROUND(D95/C95*100/2.5,0)*2.5</f>
        <v>57.5</v>
      </c>
    </row>
    <row r="122" spans="1:21" x14ac:dyDescent="0.3">
      <c r="A122" s="2">
        <v>2</v>
      </c>
      <c r="B122" s="5" t="s">
        <v>44</v>
      </c>
      <c r="C122" s="28">
        <v>60</v>
      </c>
      <c r="D122" s="27">
        <v>27.5</v>
      </c>
      <c r="E122" s="21">
        <v>4</v>
      </c>
      <c r="F122" s="21">
        <v>8</v>
      </c>
      <c r="H122" s="3" t="s">
        <v>16</v>
      </c>
      <c r="I122" s="21">
        <v>50</v>
      </c>
      <c r="J122" s="4">
        <f>ROUND(D121/C121*100*I122/100/2.5,0)*2.5</f>
        <v>90</v>
      </c>
      <c r="K122" s="21">
        <v>3</v>
      </c>
      <c r="L122" s="21">
        <v>10</v>
      </c>
      <c r="N122" s="5" t="s">
        <v>44</v>
      </c>
      <c r="O122" s="21">
        <v>50</v>
      </c>
      <c r="P122" s="4">
        <f>ROUND(D122/C122*100*O122/100/2.5,0)*2.5</f>
        <v>22.5</v>
      </c>
      <c r="Q122" s="21">
        <v>3</v>
      </c>
      <c r="R122" s="21">
        <v>10</v>
      </c>
      <c r="T122" s="3" t="s">
        <v>3</v>
      </c>
      <c r="U122" s="4">
        <f>ROUND(D103/C103*100/2.5,0)*2.5</f>
        <v>117.5</v>
      </c>
    </row>
    <row r="123" spans="1:21" x14ac:dyDescent="0.3">
      <c r="A123" s="2">
        <v>3</v>
      </c>
      <c r="B123" s="3" t="s">
        <v>13</v>
      </c>
      <c r="C123" s="21">
        <v>55</v>
      </c>
      <c r="D123" s="4">
        <f>ROUND(J121/I121*100*C123/100/2.5,0)*2.5</f>
        <v>107.5</v>
      </c>
      <c r="E123" s="21">
        <v>4</v>
      </c>
      <c r="F123" s="21">
        <v>15</v>
      </c>
      <c r="H123" s="5" t="s">
        <v>44</v>
      </c>
      <c r="I123" s="21">
        <v>40</v>
      </c>
      <c r="J123" s="4">
        <f>ROUND(D122/C122*100*I123/100/2.5,0)*2.5</f>
        <v>17.5</v>
      </c>
      <c r="K123" s="21">
        <v>2</v>
      </c>
      <c r="L123" s="21">
        <v>12</v>
      </c>
      <c r="N123" s="3" t="s">
        <v>18</v>
      </c>
      <c r="O123" s="28">
        <v>60</v>
      </c>
      <c r="P123" s="4">
        <f>ROUND(U120*O123/100/2.5,0)*2.5</f>
        <v>65</v>
      </c>
      <c r="Q123" s="21">
        <v>5</v>
      </c>
      <c r="R123" s="21">
        <v>8</v>
      </c>
      <c r="T123" s="3" t="s">
        <v>19</v>
      </c>
      <c r="U123" s="4">
        <f>ROUND(D94/C94*100/2.5,0)*2.5</f>
        <v>137.5</v>
      </c>
    </row>
    <row r="124" spans="1:21" x14ac:dyDescent="0.3">
      <c r="A124" s="2">
        <v>4</v>
      </c>
      <c r="B124" s="3" t="s">
        <v>18</v>
      </c>
      <c r="C124" s="21">
        <v>42</v>
      </c>
      <c r="D124" s="4">
        <f>ROUND(P123/O123*100*C124/100/2.5,0)*2.5</f>
        <v>45</v>
      </c>
      <c r="E124" s="21">
        <v>3</v>
      </c>
      <c r="F124" s="21">
        <v>12</v>
      </c>
      <c r="H124" s="3" t="s">
        <v>18</v>
      </c>
      <c r="I124" s="21">
        <v>50</v>
      </c>
      <c r="J124" s="4">
        <f>ROUND(P123/O123*100*I124/100/2.5,0)*2.5</f>
        <v>55</v>
      </c>
      <c r="K124" s="21">
        <v>4</v>
      </c>
      <c r="L124" s="21">
        <v>10</v>
      </c>
      <c r="N124" s="6" t="s">
        <v>14</v>
      </c>
      <c r="O124" s="21">
        <v>40</v>
      </c>
      <c r="P124" s="4">
        <f>ROUND(J125/I125*100*O124/100/2.5,0)*2.5</f>
        <v>25</v>
      </c>
      <c r="Q124" s="21">
        <v>3</v>
      </c>
      <c r="R124" s="21">
        <v>12</v>
      </c>
      <c r="T124" s="3" t="s">
        <v>21</v>
      </c>
      <c r="U124" s="4">
        <f>ROUND(D105/C105*100/2.5,0)*2.5</f>
        <v>60</v>
      </c>
    </row>
    <row r="125" spans="1:21" x14ac:dyDescent="0.3">
      <c r="A125" s="2">
        <v>5</v>
      </c>
      <c r="B125" s="6" t="s">
        <v>14</v>
      </c>
      <c r="C125" s="21">
        <v>50</v>
      </c>
      <c r="D125" s="4">
        <f>ROUND(J125/I125*100*C125/100/2.5,0)*2.5</f>
        <v>30</v>
      </c>
      <c r="E125" s="21">
        <v>4</v>
      </c>
      <c r="F125" s="21">
        <v>10</v>
      </c>
      <c r="H125" s="6" t="s">
        <v>14</v>
      </c>
      <c r="I125" s="28">
        <v>65</v>
      </c>
      <c r="J125" s="4">
        <f>ROUND(U124*I125/100/2.5,0)*2.5</f>
        <v>40</v>
      </c>
      <c r="K125" s="21">
        <v>5</v>
      </c>
      <c r="L125" s="21">
        <v>8</v>
      </c>
      <c r="N125" s="5" t="s">
        <v>4</v>
      </c>
      <c r="O125" s="28">
        <v>57</v>
      </c>
      <c r="P125" s="4">
        <f>ROUND(U126*O125/100/2.5,0)*2.5</f>
        <v>140</v>
      </c>
      <c r="Q125" s="21">
        <v>4</v>
      </c>
      <c r="R125" s="21">
        <v>12</v>
      </c>
      <c r="T125" s="3" t="s">
        <v>20</v>
      </c>
      <c r="U125" s="4">
        <f>ROUND(D96/C96*100/2.5,0)*2.5</f>
        <v>30</v>
      </c>
    </row>
    <row r="126" spans="1:21" x14ac:dyDescent="0.3">
      <c r="A126" s="2"/>
      <c r="C126" s="21"/>
      <c r="D126" s="21"/>
      <c r="E126" s="21"/>
      <c r="F126" s="21"/>
      <c r="I126" s="21"/>
      <c r="J126" s="21"/>
      <c r="K126" s="21"/>
      <c r="L126" s="21"/>
      <c r="O126" s="21"/>
      <c r="P126" s="21"/>
      <c r="Q126" s="21"/>
      <c r="R126" s="21"/>
      <c r="T126" s="3" t="s">
        <v>4</v>
      </c>
      <c r="U126" s="4">
        <f>ROUND(J105/I105*100/2.5,0)*2.5</f>
        <v>245</v>
      </c>
    </row>
    <row r="127" spans="1:21" x14ac:dyDescent="0.3">
      <c r="B127" s="10" t="s">
        <v>45</v>
      </c>
      <c r="C127" s="11" t="s">
        <v>6</v>
      </c>
      <c r="D127" s="11" t="s">
        <v>7</v>
      </c>
      <c r="E127" s="11" t="s">
        <v>8</v>
      </c>
      <c r="F127" s="11" t="s">
        <v>9</v>
      </c>
      <c r="G127" s="12"/>
      <c r="H127" s="12"/>
      <c r="I127" s="11" t="s">
        <v>6</v>
      </c>
      <c r="J127" s="11" t="s">
        <v>7</v>
      </c>
      <c r="K127" s="11" t="s">
        <v>8</v>
      </c>
      <c r="L127" s="11" t="s">
        <v>9</v>
      </c>
      <c r="M127" s="12"/>
      <c r="N127" s="12"/>
      <c r="O127" s="11" t="s">
        <v>6</v>
      </c>
      <c r="P127" s="11" t="s">
        <v>7</v>
      </c>
      <c r="Q127" s="11" t="s">
        <v>8</v>
      </c>
      <c r="R127" s="11" t="s">
        <v>9</v>
      </c>
    </row>
    <row r="128" spans="1:21" x14ac:dyDescent="0.3">
      <c r="B128" s="18" t="s">
        <v>42</v>
      </c>
      <c r="C128" s="14"/>
      <c r="D128" s="14"/>
      <c r="E128" s="14"/>
      <c r="F128" s="14"/>
      <c r="G128" s="15"/>
      <c r="H128" s="18" t="s">
        <v>41</v>
      </c>
      <c r="I128" s="13"/>
      <c r="J128" s="13"/>
      <c r="K128" s="13"/>
      <c r="L128" s="13"/>
      <c r="M128" s="15"/>
      <c r="N128" s="18" t="s">
        <v>40</v>
      </c>
      <c r="O128" s="13"/>
      <c r="P128" s="13"/>
      <c r="Q128" s="13"/>
      <c r="R128" s="13"/>
    </row>
    <row r="129" spans="1:18" x14ac:dyDescent="0.3">
      <c r="A129" s="2">
        <v>1</v>
      </c>
      <c r="B129" s="3" t="s">
        <v>16</v>
      </c>
      <c r="C129" s="28">
        <v>70</v>
      </c>
      <c r="D129" s="4">
        <f>D121+2.5</f>
        <v>127.5</v>
      </c>
      <c r="E129" s="21">
        <v>5</v>
      </c>
      <c r="F129" s="21">
        <v>6</v>
      </c>
      <c r="H129" s="3" t="s">
        <v>13</v>
      </c>
      <c r="I129" s="28">
        <v>65</v>
      </c>
      <c r="J129" s="7">
        <f>J121+2.5</f>
        <v>130</v>
      </c>
      <c r="K129" s="21">
        <v>5</v>
      </c>
      <c r="L129" s="21">
        <v>12</v>
      </c>
      <c r="N129" s="3" t="s">
        <v>16</v>
      </c>
      <c r="O129" s="21">
        <v>60</v>
      </c>
      <c r="P129" s="4">
        <f>ROUND(D129/C129*100*O129/100/2.5,0)*2.5</f>
        <v>110</v>
      </c>
      <c r="Q129" s="21">
        <v>4</v>
      </c>
      <c r="R129" s="21">
        <v>8</v>
      </c>
    </row>
    <row r="130" spans="1:18" x14ac:dyDescent="0.3">
      <c r="A130" s="2">
        <v>2</v>
      </c>
      <c r="B130" s="5" t="s">
        <v>44</v>
      </c>
      <c r="C130" s="28">
        <v>60</v>
      </c>
      <c r="D130" s="29">
        <f>D122+2.5</f>
        <v>30</v>
      </c>
      <c r="E130" s="21">
        <v>4</v>
      </c>
      <c r="F130" s="21">
        <v>8</v>
      </c>
      <c r="H130" s="3" t="s">
        <v>16</v>
      </c>
      <c r="I130" s="21">
        <v>50</v>
      </c>
      <c r="J130" s="4">
        <f>ROUND(D129/C129*100*I130/100/2.5,0)*2.5</f>
        <v>90</v>
      </c>
      <c r="K130" s="21">
        <v>3</v>
      </c>
      <c r="L130" s="21">
        <v>10</v>
      </c>
      <c r="N130" s="5" t="s">
        <v>44</v>
      </c>
      <c r="O130" s="21">
        <v>50</v>
      </c>
      <c r="P130" s="4">
        <f>ROUND(D130/C130*100*O130/100/2.5,0)*2.5</f>
        <v>25</v>
      </c>
      <c r="Q130" s="21">
        <v>3</v>
      </c>
      <c r="R130" s="21">
        <v>10</v>
      </c>
    </row>
    <row r="131" spans="1:18" x14ac:dyDescent="0.3">
      <c r="A131" s="2">
        <v>3</v>
      </c>
      <c r="B131" s="3" t="s">
        <v>13</v>
      </c>
      <c r="C131" s="21">
        <v>55</v>
      </c>
      <c r="D131" s="4">
        <f>ROUND(J129/I129*100*C131/100/2.5,0)*2.5</f>
        <v>110</v>
      </c>
      <c r="E131" s="21">
        <v>4</v>
      </c>
      <c r="F131" s="21">
        <v>15</v>
      </c>
      <c r="H131" s="5" t="s">
        <v>44</v>
      </c>
      <c r="I131" s="21">
        <v>40</v>
      </c>
      <c r="J131" s="4">
        <f>ROUND(D130/C130*100*I131/100/2.5,0)*2.5</f>
        <v>20</v>
      </c>
      <c r="K131" s="21">
        <v>2</v>
      </c>
      <c r="L131" s="21">
        <v>12</v>
      </c>
      <c r="N131" s="3" t="s">
        <v>18</v>
      </c>
      <c r="O131" s="28">
        <v>60</v>
      </c>
      <c r="P131" s="4">
        <f>P123+2.5</f>
        <v>67.5</v>
      </c>
      <c r="Q131" s="21">
        <v>5</v>
      </c>
      <c r="R131" s="21">
        <v>8</v>
      </c>
    </row>
    <row r="132" spans="1:18" x14ac:dyDescent="0.3">
      <c r="A132" s="2">
        <v>4</v>
      </c>
      <c r="B132" s="3" t="s">
        <v>18</v>
      </c>
      <c r="C132" s="21">
        <v>42</v>
      </c>
      <c r="D132" s="4">
        <f>ROUND(P131/O131*100*C132/100/2.5,0)*2.5</f>
        <v>47.5</v>
      </c>
      <c r="E132" s="21">
        <v>3</v>
      </c>
      <c r="F132" s="21">
        <v>12</v>
      </c>
      <c r="H132" s="3" t="s">
        <v>18</v>
      </c>
      <c r="I132" s="21">
        <v>50</v>
      </c>
      <c r="J132" s="4">
        <f>ROUND(P131/O131*100*I132/100/2.5,0)*2.5</f>
        <v>57.5</v>
      </c>
      <c r="K132" s="21">
        <v>4</v>
      </c>
      <c r="L132" s="21">
        <v>10</v>
      </c>
      <c r="N132" s="6" t="s">
        <v>14</v>
      </c>
      <c r="O132" s="21">
        <v>40</v>
      </c>
      <c r="P132" s="4">
        <f>ROUND(J133/I133*100*O132/100/2.5,0)*2.5</f>
        <v>25</v>
      </c>
      <c r="Q132" s="21">
        <v>3</v>
      </c>
      <c r="R132" s="21">
        <v>12</v>
      </c>
    </row>
    <row r="133" spans="1:18" x14ac:dyDescent="0.3">
      <c r="A133" s="2">
        <v>5</v>
      </c>
      <c r="B133" s="6" t="s">
        <v>14</v>
      </c>
      <c r="C133" s="21">
        <v>50</v>
      </c>
      <c r="D133" s="4">
        <f>ROUND(J133/I133*100*C133/100/2.5,0)*2.5</f>
        <v>32.5</v>
      </c>
      <c r="E133" s="21">
        <v>4</v>
      </c>
      <c r="F133" s="21">
        <v>10</v>
      </c>
      <c r="H133" s="6" t="s">
        <v>14</v>
      </c>
      <c r="I133" s="28">
        <v>65</v>
      </c>
      <c r="J133" s="4">
        <f>J125+2.5</f>
        <v>42.5</v>
      </c>
      <c r="K133" s="21">
        <v>5</v>
      </c>
      <c r="L133" s="21">
        <v>8</v>
      </c>
      <c r="N133" s="5" t="s">
        <v>4</v>
      </c>
      <c r="O133" s="28">
        <v>57</v>
      </c>
      <c r="P133" s="4">
        <f>P125+2.5</f>
        <v>142.5</v>
      </c>
      <c r="Q133" s="21">
        <v>4</v>
      </c>
      <c r="R133" s="21">
        <v>12</v>
      </c>
    </row>
    <row r="135" spans="1:18" x14ac:dyDescent="0.3">
      <c r="B135" s="10" t="s">
        <v>46</v>
      </c>
      <c r="C135" s="11" t="s">
        <v>6</v>
      </c>
      <c r="D135" s="11" t="s">
        <v>7</v>
      </c>
      <c r="E135" s="11" t="s">
        <v>8</v>
      </c>
      <c r="F135" s="11" t="s">
        <v>9</v>
      </c>
      <c r="G135" s="12"/>
      <c r="H135" s="12"/>
      <c r="I135" s="11" t="s">
        <v>6</v>
      </c>
      <c r="J135" s="11" t="s">
        <v>7</v>
      </c>
      <c r="K135" s="11" t="s">
        <v>8</v>
      </c>
      <c r="L135" s="11" t="s">
        <v>9</v>
      </c>
      <c r="M135" s="12"/>
      <c r="N135" s="12"/>
      <c r="O135" s="11" t="s">
        <v>6</v>
      </c>
      <c r="P135" s="11" t="s">
        <v>7</v>
      </c>
      <c r="Q135" s="11" t="s">
        <v>8</v>
      </c>
      <c r="R135" s="11" t="s">
        <v>9</v>
      </c>
    </row>
    <row r="136" spans="1:18" x14ac:dyDescent="0.3">
      <c r="B136" s="18" t="s">
        <v>42</v>
      </c>
      <c r="C136" s="14"/>
      <c r="D136" s="14"/>
      <c r="E136" s="14"/>
      <c r="F136" s="14"/>
      <c r="G136" s="15"/>
      <c r="H136" s="18" t="s">
        <v>41</v>
      </c>
      <c r="I136" s="13"/>
      <c r="J136" s="13"/>
      <c r="K136" s="13"/>
      <c r="L136" s="13"/>
      <c r="M136" s="15"/>
      <c r="N136" s="18" t="s">
        <v>40</v>
      </c>
      <c r="O136" s="13"/>
      <c r="P136" s="13"/>
      <c r="Q136" s="13"/>
      <c r="R136" s="13"/>
    </row>
    <row r="137" spans="1:18" x14ac:dyDescent="0.3">
      <c r="A137" s="2">
        <v>1</v>
      </c>
      <c r="B137" s="3" t="s">
        <v>16</v>
      </c>
      <c r="C137" s="28">
        <v>70</v>
      </c>
      <c r="D137" s="4">
        <f>D129+2.5</f>
        <v>130</v>
      </c>
      <c r="E137" s="21">
        <v>5</v>
      </c>
      <c r="F137" s="21">
        <v>6</v>
      </c>
      <c r="H137" s="3" t="s">
        <v>13</v>
      </c>
      <c r="I137" s="28">
        <v>65</v>
      </c>
      <c r="J137" s="7">
        <f>J129+2.5</f>
        <v>132.5</v>
      </c>
      <c r="K137" s="21">
        <v>5</v>
      </c>
      <c r="L137" s="21">
        <v>12</v>
      </c>
      <c r="N137" s="3" t="s">
        <v>16</v>
      </c>
      <c r="O137" s="21">
        <v>60</v>
      </c>
      <c r="P137" s="4">
        <f>ROUND(D137/C137*100*O137/100/2.5,0)*2.5</f>
        <v>112.5</v>
      </c>
      <c r="Q137" s="21">
        <v>4</v>
      </c>
      <c r="R137" s="21">
        <v>8</v>
      </c>
    </row>
    <row r="138" spans="1:18" x14ac:dyDescent="0.3">
      <c r="A138" s="2">
        <v>2</v>
      </c>
      <c r="B138" s="5" t="s">
        <v>44</v>
      </c>
      <c r="C138" s="28">
        <v>60</v>
      </c>
      <c r="D138" s="29">
        <f>D130+2.5</f>
        <v>32.5</v>
      </c>
      <c r="E138" s="21">
        <v>4</v>
      </c>
      <c r="F138" s="21">
        <v>8</v>
      </c>
      <c r="H138" s="3" t="s">
        <v>16</v>
      </c>
      <c r="I138" s="21">
        <v>50</v>
      </c>
      <c r="J138" s="4">
        <f>ROUND(D137/C137*100*I138/100/2.5,0)*2.5</f>
        <v>92.5</v>
      </c>
      <c r="K138" s="21">
        <v>3</v>
      </c>
      <c r="L138" s="21">
        <v>10</v>
      </c>
      <c r="N138" s="5" t="s">
        <v>44</v>
      </c>
      <c r="O138" s="21">
        <v>50</v>
      </c>
      <c r="P138" s="4">
        <f>ROUND(D138/C138*100*O138/100/2.5,0)*2.5</f>
        <v>27.5</v>
      </c>
      <c r="Q138" s="21">
        <v>3</v>
      </c>
      <c r="R138" s="21">
        <v>10</v>
      </c>
    </row>
    <row r="139" spans="1:18" x14ac:dyDescent="0.3">
      <c r="A139" s="2">
        <v>3</v>
      </c>
      <c r="B139" s="3" t="s">
        <v>13</v>
      </c>
      <c r="C139" s="21">
        <v>55</v>
      </c>
      <c r="D139" s="4">
        <f>ROUND(J137/I137*100*C139/100/2.5,0)*2.5</f>
        <v>112.5</v>
      </c>
      <c r="E139" s="21">
        <v>4</v>
      </c>
      <c r="F139" s="21">
        <v>15</v>
      </c>
      <c r="H139" s="5" t="s">
        <v>44</v>
      </c>
      <c r="I139" s="21">
        <v>40</v>
      </c>
      <c r="J139" s="4">
        <f>ROUND(D138/C138*100*I139/100/2.5,0)*2.5</f>
        <v>22.5</v>
      </c>
      <c r="K139" s="21">
        <v>2</v>
      </c>
      <c r="L139" s="21">
        <v>12</v>
      </c>
      <c r="N139" s="3" t="s">
        <v>18</v>
      </c>
      <c r="O139" s="28">
        <v>60</v>
      </c>
      <c r="P139" s="4">
        <f>P131+2.5</f>
        <v>70</v>
      </c>
      <c r="Q139" s="21">
        <v>5</v>
      </c>
      <c r="R139" s="21">
        <v>8</v>
      </c>
    </row>
    <row r="140" spans="1:18" x14ac:dyDescent="0.3">
      <c r="A140" s="2">
        <v>4</v>
      </c>
      <c r="B140" s="3" t="s">
        <v>18</v>
      </c>
      <c r="C140" s="21">
        <v>42</v>
      </c>
      <c r="D140" s="4">
        <f>ROUND(P139/O139*100*C140/100/2.5,0)*2.5</f>
        <v>50</v>
      </c>
      <c r="E140" s="21">
        <v>3</v>
      </c>
      <c r="F140" s="21">
        <v>12</v>
      </c>
      <c r="H140" s="3" t="s">
        <v>18</v>
      </c>
      <c r="I140" s="21">
        <v>50</v>
      </c>
      <c r="J140" s="4">
        <f>ROUND(P139/O139*100*I140/100/2.5,0)*2.5</f>
        <v>57.5</v>
      </c>
      <c r="K140" s="21">
        <v>4</v>
      </c>
      <c r="L140" s="21">
        <v>10</v>
      </c>
      <c r="N140" s="6" t="s">
        <v>14</v>
      </c>
      <c r="O140" s="21">
        <v>40</v>
      </c>
      <c r="P140" s="4">
        <f>ROUND(J141/I141*100*O140/100/2.5,0)*2.5</f>
        <v>27.5</v>
      </c>
      <c r="Q140" s="21">
        <v>3</v>
      </c>
      <c r="R140" s="21">
        <v>12</v>
      </c>
    </row>
    <row r="141" spans="1:18" x14ac:dyDescent="0.3">
      <c r="A141" s="2">
        <v>5</v>
      </c>
      <c r="B141" s="6" t="s">
        <v>14</v>
      </c>
      <c r="C141" s="21">
        <v>50</v>
      </c>
      <c r="D141" s="4">
        <f>ROUND(J141/I141*100*C141/100/2.5,0)*2.5</f>
        <v>35</v>
      </c>
      <c r="E141" s="21">
        <v>4</v>
      </c>
      <c r="F141" s="21">
        <v>10</v>
      </c>
      <c r="H141" s="6" t="s">
        <v>14</v>
      </c>
      <c r="I141" s="28">
        <v>65</v>
      </c>
      <c r="J141" s="4">
        <f>J133+2.5</f>
        <v>45</v>
      </c>
      <c r="K141" s="21">
        <v>5</v>
      </c>
      <c r="L141" s="21">
        <v>8</v>
      </c>
      <c r="N141" s="5" t="s">
        <v>4</v>
      </c>
      <c r="O141" s="28">
        <v>57</v>
      </c>
      <c r="P141" s="4">
        <f>P133+2.5</f>
        <v>145</v>
      </c>
      <c r="Q141" s="21">
        <v>4</v>
      </c>
      <c r="R141" s="21">
        <v>12</v>
      </c>
    </row>
    <row r="143" spans="1:18" x14ac:dyDescent="0.3">
      <c r="B143" s="10" t="s">
        <v>47</v>
      </c>
      <c r="C143" s="11" t="s">
        <v>6</v>
      </c>
      <c r="D143" s="11" t="s">
        <v>7</v>
      </c>
      <c r="E143" s="11" t="s">
        <v>8</v>
      </c>
      <c r="F143" s="11" t="s">
        <v>9</v>
      </c>
      <c r="G143" s="12"/>
      <c r="H143" s="12"/>
      <c r="I143" s="11" t="s">
        <v>6</v>
      </c>
      <c r="J143" s="11" t="s">
        <v>7</v>
      </c>
      <c r="K143" s="11" t="s">
        <v>8</v>
      </c>
      <c r="L143" s="11" t="s">
        <v>9</v>
      </c>
      <c r="M143" s="12"/>
      <c r="N143" s="12"/>
      <c r="O143" s="11" t="s">
        <v>6</v>
      </c>
      <c r="P143" s="11" t="s">
        <v>7</v>
      </c>
      <c r="Q143" s="11" t="s">
        <v>8</v>
      </c>
      <c r="R143" s="11" t="s">
        <v>9</v>
      </c>
    </row>
    <row r="144" spans="1:18" x14ac:dyDescent="0.3">
      <c r="B144" s="18" t="s">
        <v>42</v>
      </c>
      <c r="C144" s="14"/>
      <c r="D144" s="14"/>
      <c r="E144" s="14"/>
      <c r="F144" s="14"/>
      <c r="G144" s="15"/>
      <c r="H144" s="18" t="s">
        <v>41</v>
      </c>
      <c r="I144" s="13"/>
      <c r="J144" s="13"/>
      <c r="K144" s="13"/>
      <c r="L144" s="13"/>
      <c r="M144" s="15"/>
      <c r="N144" s="18" t="s">
        <v>40</v>
      </c>
      <c r="O144" s="13"/>
      <c r="P144" s="13"/>
      <c r="Q144" s="13"/>
      <c r="R144" s="13"/>
    </row>
    <row r="145" spans="1:18" x14ac:dyDescent="0.3">
      <c r="A145" s="2">
        <v>1</v>
      </c>
      <c r="B145" s="3" t="s">
        <v>16</v>
      </c>
      <c r="C145" s="28">
        <v>70</v>
      </c>
      <c r="D145" s="4">
        <f>D137+2.5</f>
        <v>132.5</v>
      </c>
      <c r="E145" s="21">
        <v>5</v>
      </c>
      <c r="F145" s="21">
        <v>6</v>
      </c>
      <c r="H145" s="3" t="s">
        <v>13</v>
      </c>
      <c r="I145" s="28">
        <v>65</v>
      </c>
      <c r="J145" s="7">
        <f>J137+2.5</f>
        <v>135</v>
      </c>
      <c r="K145" s="21">
        <v>5</v>
      </c>
      <c r="L145" s="21">
        <v>12</v>
      </c>
      <c r="N145" s="3" t="s">
        <v>16</v>
      </c>
      <c r="O145" s="21">
        <v>60</v>
      </c>
      <c r="P145" s="4">
        <f>ROUND(D145/C145*100*O145/100/2.5,0)*2.5</f>
        <v>112.5</v>
      </c>
      <c r="Q145" s="21">
        <v>4</v>
      </c>
      <c r="R145" s="21">
        <v>8</v>
      </c>
    </row>
    <row r="146" spans="1:18" x14ac:dyDescent="0.3">
      <c r="A146" s="2">
        <v>2</v>
      </c>
      <c r="B146" s="5" t="s">
        <v>44</v>
      </c>
      <c r="C146" s="28">
        <v>60</v>
      </c>
      <c r="D146" s="29">
        <f>D138+2.5</f>
        <v>35</v>
      </c>
      <c r="E146" s="21">
        <v>4</v>
      </c>
      <c r="F146" s="21">
        <v>8</v>
      </c>
      <c r="H146" s="3" t="s">
        <v>16</v>
      </c>
      <c r="I146" s="21">
        <v>50</v>
      </c>
      <c r="J146" s="4">
        <f>ROUND(D145/C145*100*I146/100/2.5,0)*2.5</f>
        <v>95</v>
      </c>
      <c r="K146" s="21">
        <v>3</v>
      </c>
      <c r="L146" s="21">
        <v>10</v>
      </c>
      <c r="N146" s="5" t="s">
        <v>44</v>
      </c>
      <c r="O146" s="21">
        <v>50</v>
      </c>
      <c r="P146" s="4">
        <f>ROUND(D146/C146*100*O146/100/2.5,0)*2.5</f>
        <v>30</v>
      </c>
      <c r="Q146" s="21">
        <v>3</v>
      </c>
      <c r="R146" s="21">
        <v>10</v>
      </c>
    </row>
    <row r="147" spans="1:18" x14ac:dyDescent="0.3">
      <c r="A147" s="2">
        <v>3</v>
      </c>
      <c r="B147" s="3" t="s">
        <v>13</v>
      </c>
      <c r="C147" s="21">
        <v>55</v>
      </c>
      <c r="D147" s="4">
        <f>ROUND(J145/I145*100*C147/100/2.5,0)*2.5</f>
        <v>115</v>
      </c>
      <c r="E147" s="21">
        <v>4</v>
      </c>
      <c r="F147" s="21">
        <v>15</v>
      </c>
      <c r="H147" s="5" t="s">
        <v>44</v>
      </c>
      <c r="I147" s="21">
        <v>40</v>
      </c>
      <c r="J147" s="4">
        <f>ROUND(D146/C146*100*I147/100/2.5,0)*2.5</f>
        <v>22.5</v>
      </c>
      <c r="K147" s="21">
        <v>2</v>
      </c>
      <c r="L147" s="21">
        <v>12</v>
      </c>
      <c r="N147" s="3" t="s">
        <v>18</v>
      </c>
      <c r="O147" s="28">
        <v>60</v>
      </c>
      <c r="P147" s="4">
        <f>P139+2.5</f>
        <v>72.5</v>
      </c>
      <c r="Q147" s="21">
        <v>5</v>
      </c>
      <c r="R147" s="21">
        <v>8</v>
      </c>
    </row>
    <row r="148" spans="1:18" x14ac:dyDescent="0.3">
      <c r="A148" s="2">
        <v>4</v>
      </c>
      <c r="B148" s="3" t="s">
        <v>18</v>
      </c>
      <c r="C148" s="21">
        <v>42</v>
      </c>
      <c r="D148" s="4">
        <f>ROUND(P147/O147*100*C148/100/2.5,0)*2.5</f>
        <v>50</v>
      </c>
      <c r="E148" s="21">
        <v>3</v>
      </c>
      <c r="F148" s="21">
        <v>12</v>
      </c>
      <c r="H148" s="3" t="s">
        <v>18</v>
      </c>
      <c r="I148" s="21">
        <v>50</v>
      </c>
      <c r="J148" s="4">
        <f>ROUND(P147/O147*100*I148/100/2.5,0)*2.5</f>
        <v>60</v>
      </c>
      <c r="K148" s="21">
        <v>4</v>
      </c>
      <c r="L148" s="21">
        <v>10</v>
      </c>
      <c r="N148" s="6" t="s">
        <v>14</v>
      </c>
      <c r="O148" s="21">
        <v>40</v>
      </c>
      <c r="P148" s="4">
        <f>ROUND(J149/I149*100*O148/100/2.5,0)*2.5</f>
        <v>30</v>
      </c>
      <c r="Q148" s="21">
        <v>3</v>
      </c>
      <c r="R148" s="21">
        <v>12</v>
      </c>
    </row>
    <row r="149" spans="1:18" x14ac:dyDescent="0.3">
      <c r="A149" s="2">
        <v>5</v>
      </c>
      <c r="B149" s="6" t="s">
        <v>14</v>
      </c>
      <c r="C149" s="21">
        <v>50</v>
      </c>
      <c r="D149" s="4">
        <f>ROUND(J149/I149*100*C149/100/2.5,0)*2.5</f>
        <v>37.5</v>
      </c>
      <c r="E149" s="21">
        <v>4</v>
      </c>
      <c r="F149" s="21">
        <v>10</v>
      </c>
      <c r="H149" s="6" t="s">
        <v>14</v>
      </c>
      <c r="I149" s="28">
        <v>65</v>
      </c>
      <c r="J149" s="4">
        <f>J141+2.5</f>
        <v>47.5</v>
      </c>
      <c r="K149" s="21">
        <v>5</v>
      </c>
      <c r="L149" s="21">
        <v>8</v>
      </c>
      <c r="N149" s="5" t="s">
        <v>4</v>
      </c>
      <c r="O149" s="28">
        <v>57</v>
      </c>
      <c r="P149" s="4">
        <f>P141+2.5</f>
        <v>147.5</v>
      </c>
      <c r="Q149" s="21">
        <v>4</v>
      </c>
      <c r="R149" s="21">
        <v>12</v>
      </c>
    </row>
    <row r="151" spans="1:18" x14ac:dyDescent="0.3">
      <c r="B151" s="10" t="s">
        <v>48</v>
      </c>
      <c r="C151" s="11" t="s">
        <v>6</v>
      </c>
      <c r="D151" s="11" t="s">
        <v>7</v>
      </c>
      <c r="E151" s="11" t="s">
        <v>8</v>
      </c>
      <c r="F151" s="11" t="s">
        <v>9</v>
      </c>
      <c r="G151" s="12"/>
      <c r="H151" s="12"/>
      <c r="I151" s="11" t="s">
        <v>6</v>
      </c>
      <c r="J151" s="11" t="s">
        <v>7</v>
      </c>
      <c r="K151" s="11" t="s">
        <v>8</v>
      </c>
      <c r="L151" s="11" t="s">
        <v>9</v>
      </c>
      <c r="M151" s="12"/>
      <c r="N151" s="12"/>
      <c r="O151" s="11" t="s">
        <v>6</v>
      </c>
      <c r="P151" s="11" t="s">
        <v>7</v>
      </c>
      <c r="Q151" s="11" t="s">
        <v>8</v>
      </c>
      <c r="R151" s="11" t="s">
        <v>9</v>
      </c>
    </row>
    <row r="152" spans="1:18" x14ac:dyDescent="0.3">
      <c r="B152" s="18" t="s">
        <v>42</v>
      </c>
      <c r="C152" s="14"/>
      <c r="D152" s="14"/>
      <c r="E152" s="14"/>
      <c r="F152" s="14"/>
      <c r="G152" s="15"/>
      <c r="H152" s="18" t="s">
        <v>41</v>
      </c>
      <c r="I152" s="13"/>
      <c r="J152" s="13"/>
      <c r="K152" s="13"/>
      <c r="L152" s="13"/>
      <c r="M152" s="15"/>
      <c r="N152" s="18" t="s">
        <v>40</v>
      </c>
      <c r="O152" s="13"/>
      <c r="P152" s="13"/>
      <c r="Q152" s="13"/>
      <c r="R152" s="13"/>
    </row>
    <row r="153" spans="1:18" x14ac:dyDescent="0.3">
      <c r="A153" s="2">
        <v>1</v>
      </c>
      <c r="B153" s="3" t="s">
        <v>16</v>
      </c>
      <c r="C153" s="28">
        <v>70</v>
      </c>
      <c r="D153" s="4">
        <f>D145+2.5</f>
        <v>135</v>
      </c>
      <c r="E153" s="21">
        <v>5</v>
      </c>
      <c r="F153" s="21">
        <v>6</v>
      </c>
      <c r="H153" s="3" t="s">
        <v>13</v>
      </c>
      <c r="I153" s="28">
        <v>65</v>
      </c>
      <c r="J153" s="7">
        <f>J145+2.5</f>
        <v>137.5</v>
      </c>
      <c r="K153" s="21">
        <v>5</v>
      </c>
      <c r="L153" s="21">
        <v>12</v>
      </c>
      <c r="N153" s="3" t="s">
        <v>16</v>
      </c>
      <c r="O153" s="21">
        <v>60</v>
      </c>
      <c r="P153" s="4">
        <f>ROUND(D153/C153*100*O153/100/2.5,0)*2.5</f>
        <v>115</v>
      </c>
      <c r="Q153" s="21">
        <v>4</v>
      </c>
      <c r="R153" s="21">
        <v>8</v>
      </c>
    </row>
    <row r="154" spans="1:18" x14ac:dyDescent="0.3">
      <c r="A154" s="2">
        <v>2</v>
      </c>
      <c r="B154" s="5" t="s">
        <v>44</v>
      </c>
      <c r="C154" s="28">
        <v>60</v>
      </c>
      <c r="D154" s="29">
        <f>D146+2.5</f>
        <v>37.5</v>
      </c>
      <c r="E154" s="21">
        <v>4</v>
      </c>
      <c r="F154" s="21">
        <v>8</v>
      </c>
      <c r="H154" s="3" t="s">
        <v>16</v>
      </c>
      <c r="I154" s="21">
        <v>50</v>
      </c>
      <c r="J154" s="4">
        <f>ROUND(D153/C153*100*I154/100/2.5,0)*2.5</f>
        <v>97.5</v>
      </c>
      <c r="K154" s="21">
        <v>3</v>
      </c>
      <c r="L154" s="21">
        <v>10</v>
      </c>
      <c r="N154" s="5" t="s">
        <v>44</v>
      </c>
      <c r="O154" s="21">
        <v>50</v>
      </c>
      <c r="P154" s="4">
        <f>ROUND(D154/C154*100*O154/100/2.5,0)*2.5</f>
        <v>32.5</v>
      </c>
      <c r="Q154" s="21">
        <v>3</v>
      </c>
      <c r="R154" s="21">
        <v>10</v>
      </c>
    </row>
    <row r="155" spans="1:18" x14ac:dyDescent="0.3">
      <c r="A155" s="2">
        <v>3</v>
      </c>
      <c r="B155" s="3" t="s">
        <v>13</v>
      </c>
      <c r="C155" s="21">
        <v>55</v>
      </c>
      <c r="D155" s="4">
        <f>ROUND(J153/I153*100*C155/100/2.5,0)*2.5</f>
        <v>117.5</v>
      </c>
      <c r="E155" s="21">
        <v>4</v>
      </c>
      <c r="F155" s="21">
        <v>15</v>
      </c>
      <c r="H155" s="5" t="s">
        <v>44</v>
      </c>
      <c r="I155" s="21">
        <v>40</v>
      </c>
      <c r="J155" s="4">
        <f>ROUND(D154/C154*100*I155/100/2.5,0)*2.5</f>
        <v>25</v>
      </c>
      <c r="K155" s="21">
        <v>2</v>
      </c>
      <c r="L155" s="21">
        <v>12</v>
      </c>
      <c r="N155" s="3" t="s">
        <v>18</v>
      </c>
      <c r="O155" s="28">
        <v>60</v>
      </c>
      <c r="P155" s="4">
        <f>P147+2.5</f>
        <v>75</v>
      </c>
      <c r="Q155" s="21">
        <v>5</v>
      </c>
      <c r="R155" s="21">
        <v>8</v>
      </c>
    </row>
    <row r="156" spans="1:18" x14ac:dyDescent="0.3">
      <c r="A156" s="2">
        <v>4</v>
      </c>
      <c r="B156" s="3" t="s">
        <v>18</v>
      </c>
      <c r="C156" s="21">
        <v>42</v>
      </c>
      <c r="D156" s="4">
        <f>ROUND(P155/O155*100*C156/100/2.5,0)*2.5</f>
        <v>52.5</v>
      </c>
      <c r="E156" s="21">
        <v>3</v>
      </c>
      <c r="F156" s="21">
        <v>12</v>
      </c>
      <c r="H156" s="3" t="s">
        <v>18</v>
      </c>
      <c r="I156" s="21">
        <v>50</v>
      </c>
      <c r="J156" s="4">
        <f>ROUND(P155/O155*100*I156/100/2.5,0)*2.5</f>
        <v>62.5</v>
      </c>
      <c r="K156" s="21">
        <v>4</v>
      </c>
      <c r="L156" s="21">
        <v>10</v>
      </c>
      <c r="N156" s="6" t="s">
        <v>14</v>
      </c>
      <c r="O156" s="21">
        <v>40</v>
      </c>
      <c r="P156" s="4">
        <f>ROUND(J157/I157*100*O156/100/2.5,0)*2.5</f>
        <v>30</v>
      </c>
      <c r="Q156" s="21">
        <v>3</v>
      </c>
      <c r="R156" s="21">
        <v>12</v>
      </c>
    </row>
    <row r="157" spans="1:18" x14ac:dyDescent="0.3">
      <c r="A157" s="2">
        <v>5</v>
      </c>
      <c r="B157" s="6" t="s">
        <v>14</v>
      </c>
      <c r="C157" s="21">
        <v>50</v>
      </c>
      <c r="D157" s="4">
        <f>ROUND(J157/I157*100*C157/100/2.5,0)*2.5</f>
        <v>37.5</v>
      </c>
      <c r="E157" s="21">
        <v>4</v>
      </c>
      <c r="F157" s="21">
        <v>10</v>
      </c>
      <c r="H157" s="6" t="s">
        <v>14</v>
      </c>
      <c r="I157" s="28">
        <v>65</v>
      </c>
      <c r="J157" s="4">
        <f>J149+2.5</f>
        <v>50</v>
      </c>
      <c r="K157" s="21">
        <v>5</v>
      </c>
      <c r="L157" s="21">
        <v>8</v>
      </c>
      <c r="N157" s="5" t="s">
        <v>4</v>
      </c>
      <c r="O157" s="28">
        <v>57</v>
      </c>
      <c r="P157" s="4">
        <f>P149+2.5</f>
        <v>150</v>
      </c>
      <c r="Q157" s="21">
        <v>4</v>
      </c>
      <c r="R157" s="21">
        <v>12</v>
      </c>
    </row>
    <row r="159" spans="1:18" x14ac:dyDescent="0.3">
      <c r="B159" s="10" t="s">
        <v>49</v>
      </c>
      <c r="C159" s="11" t="s">
        <v>6</v>
      </c>
      <c r="D159" s="11" t="s">
        <v>7</v>
      </c>
      <c r="E159" s="11" t="s">
        <v>8</v>
      </c>
      <c r="F159" s="11" t="s">
        <v>9</v>
      </c>
      <c r="G159" s="12"/>
      <c r="H159" s="12"/>
      <c r="I159" s="11" t="s">
        <v>6</v>
      </c>
      <c r="J159" s="11" t="s">
        <v>7</v>
      </c>
      <c r="K159" s="11" t="s">
        <v>8</v>
      </c>
      <c r="L159" s="11" t="s">
        <v>9</v>
      </c>
      <c r="M159" s="12"/>
      <c r="N159" s="12"/>
      <c r="O159" s="11" t="s">
        <v>6</v>
      </c>
      <c r="P159" s="11" t="s">
        <v>7</v>
      </c>
      <c r="Q159" s="11" t="s">
        <v>8</v>
      </c>
      <c r="R159" s="11" t="s">
        <v>9</v>
      </c>
    </row>
    <row r="160" spans="1:18" x14ac:dyDescent="0.3">
      <c r="B160" s="19" t="s">
        <v>35</v>
      </c>
      <c r="C160" s="24"/>
      <c r="D160" s="24"/>
      <c r="E160" s="24"/>
      <c r="F160" s="24"/>
      <c r="G160" s="15"/>
      <c r="H160" s="19" t="s">
        <v>36</v>
      </c>
      <c r="I160" s="16"/>
      <c r="J160" s="16"/>
      <c r="K160" s="16"/>
      <c r="L160" s="16"/>
      <c r="M160" s="15"/>
      <c r="N160" s="20" t="s">
        <v>37</v>
      </c>
      <c r="O160" s="17"/>
      <c r="P160" s="17"/>
      <c r="Q160" s="17"/>
      <c r="R160" s="17"/>
    </row>
    <row r="161" spans="1:18" x14ac:dyDescent="0.3">
      <c r="A161" s="2">
        <v>1</v>
      </c>
      <c r="B161" s="3" t="s">
        <v>16</v>
      </c>
      <c r="C161" s="21">
        <v>45</v>
      </c>
      <c r="D161" s="4">
        <f>ROUND(D153/C153*100*C161/100/2.5,0)*2.5</f>
        <v>87.5</v>
      </c>
      <c r="E161" s="21">
        <v>4</v>
      </c>
      <c r="F161" s="21">
        <v>15</v>
      </c>
      <c r="H161" s="3" t="s">
        <v>13</v>
      </c>
      <c r="I161" s="21">
        <v>50</v>
      </c>
      <c r="J161" s="4">
        <f>ROUND(J153/I153*100*I161/100/2.5,0)*2.5</f>
        <v>105</v>
      </c>
      <c r="K161" s="21">
        <v>4</v>
      </c>
      <c r="L161" s="21">
        <v>20</v>
      </c>
      <c r="N161" s="3" t="s">
        <v>16</v>
      </c>
      <c r="O161" s="21">
        <v>45</v>
      </c>
      <c r="P161" s="4">
        <f>ROUND(D161/C161*100*O161/100/2.5,0)*2.5</f>
        <v>87.5</v>
      </c>
      <c r="Q161" s="21">
        <v>4</v>
      </c>
      <c r="R161" s="21">
        <v>15</v>
      </c>
    </row>
    <row r="162" spans="1:18" x14ac:dyDescent="0.3">
      <c r="A162" s="2">
        <v>2</v>
      </c>
      <c r="B162" s="5" t="s">
        <v>44</v>
      </c>
      <c r="C162" s="21">
        <v>30</v>
      </c>
      <c r="D162" s="4">
        <f>ROUND(D154/C154*100*C162/100/2.5,0)*2.5</f>
        <v>20</v>
      </c>
      <c r="E162" s="21">
        <v>4</v>
      </c>
      <c r="F162" s="21">
        <v>15</v>
      </c>
      <c r="H162" s="3" t="s">
        <v>16</v>
      </c>
      <c r="I162" s="21">
        <v>45</v>
      </c>
      <c r="J162" s="4">
        <f>ROUND(D161/C161*100*I162/100/2.5,0)*2.5</f>
        <v>87.5</v>
      </c>
      <c r="K162" s="21">
        <v>4</v>
      </c>
      <c r="L162" s="21">
        <v>15</v>
      </c>
      <c r="N162" s="5" t="s">
        <v>44</v>
      </c>
      <c r="O162" s="21">
        <v>30</v>
      </c>
      <c r="P162" s="4">
        <f>ROUND(D162/C162*100*O162/100/2.5,0)*2.5</f>
        <v>20</v>
      </c>
      <c r="Q162" s="21">
        <v>4</v>
      </c>
      <c r="R162" s="21">
        <v>15</v>
      </c>
    </row>
    <row r="163" spans="1:18" x14ac:dyDescent="0.3">
      <c r="A163" s="2">
        <v>3</v>
      </c>
      <c r="B163" s="3" t="s">
        <v>13</v>
      </c>
      <c r="C163" s="21">
        <v>50</v>
      </c>
      <c r="D163" s="4">
        <f>ROUND(J161/I161*100*C163/100/2.5,0)*2.5</f>
        <v>105</v>
      </c>
      <c r="E163" s="21">
        <v>4</v>
      </c>
      <c r="F163" s="21">
        <v>20</v>
      </c>
      <c r="H163" s="5" t="s">
        <v>44</v>
      </c>
      <c r="I163" s="21">
        <v>30</v>
      </c>
      <c r="J163" s="4">
        <f>ROUND(D162/C162*100*I163/100/2.5,0)*2.5</f>
        <v>20</v>
      </c>
      <c r="K163" s="21">
        <v>4</v>
      </c>
      <c r="L163" s="21">
        <v>15</v>
      </c>
      <c r="N163" s="3" t="s">
        <v>18</v>
      </c>
      <c r="O163" s="21">
        <v>37</v>
      </c>
      <c r="P163" s="4">
        <f>ROUND(P155/O155*100*O163/100/2.5,0)*2.5</f>
        <v>47.5</v>
      </c>
      <c r="Q163" s="21">
        <v>4</v>
      </c>
      <c r="R163" s="21">
        <v>15</v>
      </c>
    </row>
    <row r="164" spans="1:18" x14ac:dyDescent="0.3">
      <c r="A164" s="2">
        <v>4</v>
      </c>
      <c r="B164" s="3" t="s">
        <v>18</v>
      </c>
      <c r="C164" s="21">
        <v>37</v>
      </c>
      <c r="D164" s="4">
        <f>ROUND(P163/O163*100*C164/100/2.5,0)*2.5</f>
        <v>47.5</v>
      </c>
      <c r="E164" s="21">
        <v>4</v>
      </c>
      <c r="F164" s="21">
        <v>15</v>
      </c>
      <c r="H164" s="3" t="s">
        <v>18</v>
      </c>
      <c r="I164" s="21">
        <v>37</v>
      </c>
      <c r="J164" s="4">
        <f>ROUND(P163/O163*100*I164/100/2.5,0)*2.5</f>
        <v>47.5</v>
      </c>
      <c r="K164" s="21">
        <v>4</v>
      </c>
      <c r="L164" s="21">
        <v>15</v>
      </c>
      <c r="N164" s="6" t="s">
        <v>14</v>
      </c>
      <c r="O164" s="21">
        <v>50</v>
      </c>
      <c r="Q164" s="21">
        <v>4</v>
      </c>
      <c r="R164" s="21">
        <v>15</v>
      </c>
    </row>
    <row r="165" spans="1:18" x14ac:dyDescent="0.3">
      <c r="A165" s="2">
        <v>5</v>
      </c>
      <c r="B165" s="6" t="s">
        <v>14</v>
      </c>
      <c r="C165" s="21">
        <v>50</v>
      </c>
      <c r="D165" s="4">
        <f>ROUND(J165/I165*100*C165/100/2.5,0)*2.5</f>
        <v>37.5</v>
      </c>
      <c r="E165" s="21">
        <v>4</v>
      </c>
      <c r="F165" s="21">
        <v>15</v>
      </c>
      <c r="H165" s="6" t="s">
        <v>14</v>
      </c>
      <c r="I165" s="21">
        <v>40</v>
      </c>
      <c r="J165" s="4">
        <f>ROUND(J157/I157*100*I165/100/2.5,0)*2.5</f>
        <v>30</v>
      </c>
      <c r="K165" s="21">
        <v>4</v>
      </c>
      <c r="L165" s="21">
        <v>15</v>
      </c>
      <c r="N165" s="5" t="s">
        <v>4</v>
      </c>
      <c r="O165" s="21">
        <v>43</v>
      </c>
      <c r="P165" s="4">
        <f>ROUND(P157/O157*100*O165/100/2.5,0)*2.5</f>
        <v>112.5</v>
      </c>
      <c r="Q165" s="21">
        <v>4</v>
      </c>
      <c r="R165" s="21">
        <v>20</v>
      </c>
    </row>
    <row r="166" spans="1:18" x14ac:dyDescent="0.3">
      <c r="C166" s="21"/>
      <c r="D166" s="21"/>
      <c r="E166" s="21"/>
      <c r="F166" s="21"/>
      <c r="I166" s="21"/>
      <c r="O166" s="21"/>
    </row>
    <row r="167" spans="1:18" x14ac:dyDescent="0.3">
      <c r="B167" s="10" t="s">
        <v>50</v>
      </c>
      <c r="C167" s="11" t="s">
        <v>6</v>
      </c>
      <c r="D167" s="11" t="s">
        <v>7</v>
      </c>
      <c r="E167" s="11" t="s">
        <v>8</v>
      </c>
      <c r="F167" s="11" t="s">
        <v>9</v>
      </c>
      <c r="G167" s="12"/>
      <c r="H167" s="12"/>
      <c r="I167" s="11" t="s">
        <v>6</v>
      </c>
      <c r="J167" s="11" t="s">
        <v>7</v>
      </c>
      <c r="K167" s="11" t="s">
        <v>8</v>
      </c>
      <c r="L167" s="11" t="s">
        <v>9</v>
      </c>
      <c r="M167" s="12"/>
      <c r="N167" s="12"/>
      <c r="O167" s="11" t="s">
        <v>6</v>
      </c>
      <c r="P167" s="11" t="s">
        <v>7</v>
      </c>
      <c r="Q167" s="11" t="s">
        <v>8</v>
      </c>
      <c r="R167" s="11" t="s">
        <v>9</v>
      </c>
    </row>
    <row r="168" spans="1:18" x14ac:dyDescent="0.3">
      <c r="B168" s="18" t="s">
        <v>42</v>
      </c>
      <c r="C168" s="14"/>
      <c r="D168" s="14"/>
      <c r="E168" s="14"/>
      <c r="F168" s="14"/>
      <c r="G168" s="15"/>
      <c r="H168" s="18" t="s">
        <v>41</v>
      </c>
      <c r="I168" s="13"/>
      <c r="J168" s="13"/>
      <c r="K168" s="13"/>
      <c r="L168" s="13"/>
      <c r="M168" s="15"/>
      <c r="N168" s="18" t="s">
        <v>40</v>
      </c>
      <c r="O168" s="13"/>
      <c r="P168" s="13"/>
      <c r="Q168" s="13"/>
      <c r="R168" s="13"/>
    </row>
    <row r="169" spans="1:18" x14ac:dyDescent="0.3">
      <c r="A169" s="2">
        <v>1</v>
      </c>
      <c r="B169" s="3" t="s">
        <v>16</v>
      </c>
      <c r="C169" s="28">
        <v>75</v>
      </c>
      <c r="D169" s="4">
        <f>D153</f>
        <v>135</v>
      </c>
      <c r="E169" s="21">
        <v>6</v>
      </c>
      <c r="F169" s="21">
        <v>4</v>
      </c>
      <c r="H169" s="3" t="s">
        <v>13</v>
      </c>
      <c r="I169" s="28">
        <v>65</v>
      </c>
      <c r="J169" s="7">
        <f>J153</f>
        <v>137.5</v>
      </c>
      <c r="K169" s="21">
        <v>6</v>
      </c>
      <c r="L169" s="21">
        <v>10</v>
      </c>
      <c r="N169" s="3" t="s">
        <v>16</v>
      </c>
      <c r="O169" s="21">
        <v>60</v>
      </c>
      <c r="P169" s="4">
        <f>ROUND(D169/C169*100*O169/100/2.5,0)*2.5</f>
        <v>107.5</v>
      </c>
      <c r="Q169" s="21">
        <v>5</v>
      </c>
      <c r="R169" s="21">
        <v>6</v>
      </c>
    </row>
    <row r="170" spans="1:18" x14ac:dyDescent="0.3">
      <c r="A170" s="2">
        <v>2</v>
      </c>
      <c r="B170" s="5" t="s">
        <v>44</v>
      </c>
      <c r="C170" s="28">
        <v>60</v>
      </c>
      <c r="D170" s="29">
        <f>D154</f>
        <v>37.5</v>
      </c>
      <c r="E170" s="21">
        <v>3</v>
      </c>
      <c r="F170" s="21">
        <v>6</v>
      </c>
      <c r="H170" s="3" t="s">
        <v>16</v>
      </c>
      <c r="I170" s="21">
        <v>50</v>
      </c>
      <c r="J170" s="4">
        <f>ROUND(D169/C169*100*I170/100/2.5,0)*2.5</f>
        <v>90</v>
      </c>
      <c r="K170" s="21">
        <v>4</v>
      </c>
      <c r="L170" s="21">
        <v>8</v>
      </c>
      <c r="N170" s="5" t="s">
        <v>44</v>
      </c>
      <c r="O170" s="21">
        <v>50</v>
      </c>
      <c r="P170" s="4">
        <f>ROUND(D170/C170*100*O170/100/2.5,0)*2.5</f>
        <v>32.5</v>
      </c>
      <c r="Q170" s="21">
        <v>3</v>
      </c>
      <c r="R170" s="21">
        <v>8</v>
      </c>
    </row>
    <row r="171" spans="1:18" x14ac:dyDescent="0.3">
      <c r="A171" s="2">
        <v>3</v>
      </c>
      <c r="B171" s="3" t="s">
        <v>13</v>
      </c>
      <c r="C171" s="21">
        <v>55</v>
      </c>
      <c r="D171" s="4">
        <f>ROUND(J169/I169*100*C171/100/2.5,0)*2.5</f>
        <v>117.5</v>
      </c>
      <c r="E171" s="21">
        <v>5</v>
      </c>
      <c r="F171" s="21">
        <v>12</v>
      </c>
      <c r="H171" s="5" t="s">
        <v>44</v>
      </c>
      <c r="I171" s="21">
        <v>40</v>
      </c>
      <c r="J171" s="4">
        <f>ROUND(D170/C170*100*I171/100/2.5,0)*2.5</f>
        <v>25</v>
      </c>
      <c r="K171" s="21">
        <v>3</v>
      </c>
      <c r="L171" s="21">
        <v>10</v>
      </c>
      <c r="N171" s="3" t="s">
        <v>18</v>
      </c>
      <c r="O171" s="28">
        <v>60</v>
      </c>
      <c r="P171" s="4">
        <f>P155</f>
        <v>75</v>
      </c>
      <c r="Q171" s="21">
        <v>6</v>
      </c>
      <c r="R171" s="21">
        <v>6</v>
      </c>
    </row>
    <row r="172" spans="1:18" x14ac:dyDescent="0.3">
      <c r="A172" s="2">
        <v>4</v>
      </c>
      <c r="B172" s="3" t="s">
        <v>18</v>
      </c>
      <c r="C172" s="21">
        <v>42</v>
      </c>
      <c r="D172" s="4">
        <f>ROUND(P171/O171*100*C172/100/2.5,0)*2.5</f>
        <v>52.5</v>
      </c>
      <c r="E172" s="21">
        <v>4</v>
      </c>
      <c r="F172" s="21">
        <v>10</v>
      </c>
      <c r="H172" s="3" t="s">
        <v>18</v>
      </c>
      <c r="I172" s="21">
        <v>50</v>
      </c>
      <c r="J172" s="4">
        <f>ROUND(P171/O171*100*I172/100/2.5,0)*2.5</f>
        <v>62.5</v>
      </c>
      <c r="K172" s="21">
        <v>5</v>
      </c>
      <c r="L172" s="21">
        <v>8</v>
      </c>
      <c r="N172" s="6" t="s">
        <v>14</v>
      </c>
      <c r="O172" s="21">
        <v>40</v>
      </c>
      <c r="P172" s="4">
        <f>ROUND(J173/I173*100*O172/100/2.5,0)*2.5</f>
        <v>30</v>
      </c>
      <c r="Q172" s="21">
        <v>4</v>
      </c>
      <c r="R172" s="21">
        <v>10</v>
      </c>
    </row>
    <row r="173" spans="1:18" x14ac:dyDescent="0.3">
      <c r="A173" s="2">
        <v>5</v>
      </c>
      <c r="B173" s="6" t="s">
        <v>14</v>
      </c>
      <c r="C173" s="21">
        <v>50</v>
      </c>
      <c r="D173" s="4">
        <f>ROUND(J173/I173*100*C173/100/2.5,0)*2.5</f>
        <v>37.5</v>
      </c>
      <c r="E173" s="21">
        <v>5</v>
      </c>
      <c r="F173" s="21">
        <v>8</v>
      </c>
      <c r="H173" s="6" t="s">
        <v>14</v>
      </c>
      <c r="I173" s="28">
        <v>65</v>
      </c>
      <c r="J173" s="4">
        <f>J157</f>
        <v>50</v>
      </c>
      <c r="K173" s="21">
        <v>6</v>
      </c>
      <c r="L173" s="21">
        <v>6</v>
      </c>
      <c r="N173" s="5" t="s">
        <v>4</v>
      </c>
      <c r="O173" s="28">
        <v>57</v>
      </c>
      <c r="P173" s="4">
        <f>P157</f>
        <v>150</v>
      </c>
      <c r="Q173" s="21">
        <v>5</v>
      </c>
      <c r="R173" s="21">
        <v>10</v>
      </c>
    </row>
    <row r="175" spans="1:18" x14ac:dyDescent="0.3">
      <c r="B175" s="10" t="s">
        <v>51</v>
      </c>
      <c r="C175" s="11" t="s">
        <v>6</v>
      </c>
      <c r="D175" s="11" t="s">
        <v>7</v>
      </c>
      <c r="E175" s="11" t="s">
        <v>8</v>
      </c>
      <c r="F175" s="11" t="s">
        <v>9</v>
      </c>
      <c r="G175" s="12"/>
      <c r="H175" s="12"/>
      <c r="I175" s="11" t="s">
        <v>6</v>
      </c>
      <c r="J175" s="11" t="s">
        <v>7</v>
      </c>
      <c r="K175" s="11" t="s">
        <v>8</v>
      </c>
      <c r="L175" s="11" t="s">
        <v>9</v>
      </c>
      <c r="M175" s="12"/>
      <c r="N175" s="12"/>
      <c r="O175" s="11" t="s">
        <v>6</v>
      </c>
      <c r="P175" s="11" t="s">
        <v>7</v>
      </c>
      <c r="Q175" s="11" t="s">
        <v>8</v>
      </c>
      <c r="R175" s="11" t="s">
        <v>9</v>
      </c>
    </row>
    <row r="176" spans="1:18" x14ac:dyDescent="0.3">
      <c r="B176" s="18" t="s">
        <v>42</v>
      </c>
      <c r="C176" s="14"/>
      <c r="D176" s="14"/>
      <c r="E176" s="14"/>
      <c r="F176" s="14"/>
      <c r="G176" s="15"/>
      <c r="H176" s="18" t="s">
        <v>41</v>
      </c>
      <c r="I176" s="13"/>
      <c r="J176" s="13"/>
      <c r="K176" s="13"/>
      <c r="L176" s="13"/>
      <c r="M176" s="15"/>
      <c r="N176" s="18" t="s">
        <v>40</v>
      </c>
      <c r="O176" s="13"/>
      <c r="P176" s="13"/>
      <c r="Q176" s="13"/>
      <c r="R176" s="13"/>
    </row>
    <row r="177" spans="1:18" x14ac:dyDescent="0.3">
      <c r="A177" s="2">
        <v>1</v>
      </c>
      <c r="B177" s="3" t="s">
        <v>16</v>
      </c>
      <c r="C177" s="28">
        <v>75</v>
      </c>
      <c r="D177" s="4">
        <f>D169+2.5</f>
        <v>137.5</v>
      </c>
      <c r="E177" s="21">
        <v>6</v>
      </c>
      <c r="F177" s="21">
        <v>4</v>
      </c>
      <c r="H177" s="3" t="s">
        <v>13</v>
      </c>
      <c r="I177" s="28">
        <v>65</v>
      </c>
      <c r="J177" s="7">
        <f>J169+2.5</f>
        <v>140</v>
      </c>
      <c r="K177" s="21">
        <v>6</v>
      </c>
      <c r="L177" s="21">
        <v>10</v>
      </c>
      <c r="N177" s="3" t="s">
        <v>16</v>
      </c>
      <c r="O177" s="21">
        <v>60</v>
      </c>
      <c r="P177" s="4">
        <f>ROUND(D177/C177*100*O177/100/2.5,0)*2.5</f>
        <v>110</v>
      </c>
      <c r="Q177" s="21">
        <v>5</v>
      </c>
      <c r="R177" s="21">
        <v>6</v>
      </c>
    </row>
    <row r="178" spans="1:18" x14ac:dyDescent="0.3">
      <c r="A178" s="2">
        <v>2</v>
      </c>
      <c r="B178" s="5" t="s">
        <v>44</v>
      </c>
      <c r="C178" s="28">
        <v>60</v>
      </c>
      <c r="D178" s="7">
        <f>D170+2.5</f>
        <v>40</v>
      </c>
      <c r="E178" s="21">
        <v>3</v>
      </c>
      <c r="F178" s="21">
        <v>6</v>
      </c>
      <c r="H178" s="3" t="s">
        <v>16</v>
      </c>
      <c r="I178" s="21">
        <v>50</v>
      </c>
      <c r="J178" s="4">
        <f>ROUND(D177/C177*100*I178/100/2.5,0)*2.5</f>
        <v>92.5</v>
      </c>
      <c r="K178" s="21">
        <v>4</v>
      </c>
      <c r="L178" s="21">
        <v>8</v>
      </c>
      <c r="N178" s="5" t="s">
        <v>44</v>
      </c>
      <c r="O178" s="21">
        <v>50</v>
      </c>
      <c r="P178" s="4">
        <f>ROUND(D178/C178*100*O178/100/2.5,0)*2.5</f>
        <v>32.5</v>
      </c>
      <c r="Q178" s="21">
        <v>3</v>
      </c>
      <c r="R178" s="21">
        <v>8</v>
      </c>
    </row>
    <row r="179" spans="1:18" x14ac:dyDescent="0.3">
      <c r="A179" s="2">
        <v>3</v>
      </c>
      <c r="B179" s="3" t="s">
        <v>13</v>
      </c>
      <c r="C179" s="21">
        <v>55</v>
      </c>
      <c r="D179" s="4">
        <f>ROUND(J177/I177*100*C179/100/2.5,0)*2.5</f>
        <v>117.5</v>
      </c>
      <c r="E179" s="21">
        <v>5</v>
      </c>
      <c r="F179" s="21">
        <v>12</v>
      </c>
      <c r="H179" s="5" t="s">
        <v>44</v>
      </c>
      <c r="I179" s="21">
        <v>40</v>
      </c>
      <c r="J179" s="4">
        <f>ROUND(D178/C178*100*I179/100/2.5,0)*2.5</f>
        <v>27.5</v>
      </c>
      <c r="K179" s="21">
        <v>3</v>
      </c>
      <c r="L179" s="21">
        <v>10</v>
      </c>
      <c r="N179" s="3" t="s">
        <v>18</v>
      </c>
      <c r="O179" s="28">
        <v>60</v>
      </c>
      <c r="P179" s="4">
        <f>P171+2.5</f>
        <v>77.5</v>
      </c>
      <c r="Q179" s="21">
        <v>6</v>
      </c>
      <c r="R179" s="21">
        <v>6</v>
      </c>
    </row>
    <row r="180" spans="1:18" x14ac:dyDescent="0.3">
      <c r="A180" s="2">
        <v>4</v>
      </c>
      <c r="B180" s="3" t="s">
        <v>18</v>
      </c>
      <c r="C180" s="21">
        <v>42</v>
      </c>
      <c r="D180" s="4">
        <f>ROUND(P179/O179*100*C180/100/2.5,0)*2.5</f>
        <v>55</v>
      </c>
      <c r="E180" s="21">
        <v>4</v>
      </c>
      <c r="F180" s="21">
        <v>10</v>
      </c>
      <c r="H180" s="3" t="s">
        <v>18</v>
      </c>
      <c r="I180" s="21">
        <v>50</v>
      </c>
      <c r="J180" s="4">
        <f>ROUND(P179/O179*100*I180/100/2.5,0)*2.5</f>
        <v>65</v>
      </c>
      <c r="K180" s="21">
        <v>5</v>
      </c>
      <c r="L180" s="21">
        <v>8</v>
      </c>
      <c r="N180" s="6" t="s">
        <v>14</v>
      </c>
      <c r="O180" s="21">
        <v>40</v>
      </c>
      <c r="P180" s="4">
        <f>ROUND(J181/I181*100*O180/100/2.5,0)*2.5</f>
        <v>32.5</v>
      </c>
      <c r="Q180" s="21">
        <v>4</v>
      </c>
      <c r="R180" s="21">
        <v>10</v>
      </c>
    </row>
    <row r="181" spans="1:18" x14ac:dyDescent="0.3">
      <c r="A181" s="2">
        <v>5</v>
      </c>
      <c r="B181" s="6" t="s">
        <v>14</v>
      </c>
      <c r="C181" s="21">
        <v>50</v>
      </c>
      <c r="D181" s="4">
        <f>ROUND(J181/I181*100*C181/100/2.5,0)*2.5</f>
        <v>40</v>
      </c>
      <c r="E181" s="21">
        <v>5</v>
      </c>
      <c r="F181" s="21">
        <v>8</v>
      </c>
      <c r="H181" s="6" t="s">
        <v>14</v>
      </c>
      <c r="I181" s="28">
        <v>65</v>
      </c>
      <c r="J181" s="4">
        <f>J173+2.5</f>
        <v>52.5</v>
      </c>
      <c r="K181" s="21">
        <v>6</v>
      </c>
      <c r="L181" s="21">
        <v>6</v>
      </c>
      <c r="N181" s="5" t="s">
        <v>4</v>
      </c>
      <c r="O181" s="28">
        <v>57</v>
      </c>
      <c r="P181" s="4">
        <f>P173+2.5</f>
        <v>152.5</v>
      </c>
      <c r="Q181" s="21">
        <v>5</v>
      </c>
      <c r="R181" s="21">
        <v>10</v>
      </c>
    </row>
    <row r="183" spans="1:18" x14ac:dyDescent="0.3">
      <c r="B183" s="10" t="s">
        <v>52</v>
      </c>
      <c r="C183" s="11" t="s">
        <v>6</v>
      </c>
      <c r="D183" s="11" t="s">
        <v>7</v>
      </c>
      <c r="E183" s="11" t="s">
        <v>8</v>
      </c>
      <c r="F183" s="11" t="s">
        <v>9</v>
      </c>
      <c r="G183" s="12"/>
      <c r="H183" s="12"/>
      <c r="I183" s="11" t="s">
        <v>6</v>
      </c>
      <c r="J183" s="11" t="s">
        <v>7</v>
      </c>
      <c r="K183" s="11" t="s">
        <v>8</v>
      </c>
      <c r="L183" s="11" t="s">
        <v>9</v>
      </c>
      <c r="M183" s="12"/>
      <c r="N183" s="12"/>
      <c r="O183" s="11" t="s">
        <v>6</v>
      </c>
      <c r="P183" s="11" t="s">
        <v>7</v>
      </c>
      <c r="Q183" s="11" t="s">
        <v>8</v>
      </c>
      <c r="R183" s="11" t="s">
        <v>9</v>
      </c>
    </row>
    <row r="184" spans="1:18" x14ac:dyDescent="0.3">
      <c r="B184" s="18" t="s">
        <v>42</v>
      </c>
      <c r="C184" s="14"/>
      <c r="D184" s="14"/>
      <c r="E184" s="14"/>
      <c r="F184" s="14"/>
      <c r="G184" s="15"/>
      <c r="H184" s="18" t="s">
        <v>41</v>
      </c>
      <c r="I184" s="13"/>
      <c r="J184" s="13"/>
      <c r="K184" s="13"/>
      <c r="L184" s="13"/>
      <c r="M184" s="15"/>
      <c r="N184" s="18" t="s">
        <v>40</v>
      </c>
      <c r="O184" s="13"/>
      <c r="P184" s="13"/>
      <c r="Q184" s="13"/>
      <c r="R184" s="13"/>
    </row>
    <row r="185" spans="1:18" x14ac:dyDescent="0.3">
      <c r="A185" s="2">
        <v>1</v>
      </c>
      <c r="B185" s="3" t="s">
        <v>16</v>
      </c>
      <c r="C185" s="28">
        <v>75</v>
      </c>
      <c r="D185" s="4">
        <f>D177+2.5</f>
        <v>140</v>
      </c>
      <c r="E185" s="21">
        <v>6</v>
      </c>
      <c r="F185" s="21">
        <v>4</v>
      </c>
      <c r="H185" s="3" t="s">
        <v>13</v>
      </c>
      <c r="I185" s="28">
        <v>65</v>
      </c>
      <c r="J185" s="7">
        <f>J177+2.5</f>
        <v>142.5</v>
      </c>
      <c r="K185" s="21">
        <v>6</v>
      </c>
      <c r="L185" s="21">
        <v>10</v>
      </c>
      <c r="N185" s="3" t="s">
        <v>16</v>
      </c>
      <c r="O185" s="21">
        <v>60</v>
      </c>
      <c r="P185" s="4">
        <f>ROUND(D185/C185*100*O185/100/2.5,0)*2.5</f>
        <v>112.5</v>
      </c>
      <c r="Q185" s="21">
        <v>5</v>
      </c>
      <c r="R185" s="21">
        <v>6</v>
      </c>
    </row>
    <row r="186" spans="1:18" x14ac:dyDescent="0.3">
      <c r="A186" s="2">
        <v>2</v>
      </c>
      <c r="B186" s="5" t="s">
        <v>44</v>
      </c>
      <c r="C186" s="28">
        <v>60</v>
      </c>
      <c r="D186" s="7">
        <f>D178+2.5</f>
        <v>42.5</v>
      </c>
      <c r="E186" s="21">
        <v>3</v>
      </c>
      <c r="F186" s="21">
        <v>6</v>
      </c>
      <c r="H186" s="3" t="s">
        <v>16</v>
      </c>
      <c r="I186" s="21">
        <v>50</v>
      </c>
      <c r="J186" s="4">
        <f>ROUND(D185/C185*100*I186/100/2.5,0)*2.5</f>
        <v>92.5</v>
      </c>
      <c r="K186" s="21">
        <v>4</v>
      </c>
      <c r="L186" s="21">
        <v>8</v>
      </c>
      <c r="N186" s="5" t="s">
        <v>44</v>
      </c>
      <c r="O186" s="21">
        <v>50</v>
      </c>
      <c r="P186" s="4">
        <f>ROUND(D186/C186*100*O186/100/2.5,0)*2.5</f>
        <v>35</v>
      </c>
      <c r="Q186" s="21">
        <v>3</v>
      </c>
      <c r="R186" s="21">
        <v>8</v>
      </c>
    </row>
    <row r="187" spans="1:18" x14ac:dyDescent="0.3">
      <c r="A187" s="2">
        <v>3</v>
      </c>
      <c r="B187" s="3" t="s">
        <v>13</v>
      </c>
      <c r="C187" s="21">
        <v>55</v>
      </c>
      <c r="D187" s="4">
        <f>ROUND(J185/I185*100*C187/100/2.5,0)*2.5</f>
        <v>120</v>
      </c>
      <c r="E187" s="21">
        <v>5</v>
      </c>
      <c r="F187" s="21">
        <v>12</v>
      </c>
      <c r="H187" s="5" t="s">
        <v>44</v>
      </c>
      <c r="I187" s="21">
        <v>40</v>
      </c>
      <c r="J187" s="4">
        <f>ROUND(D186/C186*100*I187/100/2.5,0)*2.5</f>
        <v>27.5</v>
      </c>
      <c r="K187" s="21">
        <v>3</v>
      </c>
      <c r="L187" s="21">
        <v>10</v>
      </c>
      <c r="N187" s="3" t="s">
        <v>18</v>
      </c>
      <c r="O187" s="28">
        <v>60</v>
      </c>
      <c r="P187" s="4">
        <f>P179+2.5</f>
        <v>80</v>
      </c>
      <c r="Q187" s="21">
        <v>6</v>
      </c>
      <c r="R187" s="21">
        <v>6</v>
      </c>
    </row>
    <row r="188" spans="1:18" x14ac:dyDescent="0.3">
      <c r="A188" s="2">
        <v>4</v>
      </c>
      <c r="B188" s="3" t="s">
        <v>18</v>
      </c>
      <c r="C188" s="21">
        <v>42</v>
      </c>
      <c r="D188" s="4">
        <f>ROUND(P187/O187*100*C188/100/2.5,0)*2.5</f>
        <v>55</v>
      </c>
      <c r="E188" s="21">
        <v>4</v>
      </c>
      <c r="F188" s="21">
        <v>10</v>
      </c>
      <c r="H188" s="3" t="s">
        <v>18</v>
      </c>
      <c r="I188" s="21">
        <v>50</v>
      </c>
      <c r="J188" s="4">
        <f>ROUND(P187/O187*100*I188/100/2.5,0)*2.5</f>
        <v>67.5</v>
      </c>
      <c r="K188" s="21">
        <v>5</v>
      </c>
      <c r="L188" s="21">
        <v>8</v>
      </c>
      <c r="N188" s="6" t="s">
        <v>14</v>
      </c>
      <c r="O188" s="21">
        <v>40</v>
      </c>
      <c r="P188" s="4">
        <f>ROUND(J189/I189*100*O188/100/2.5,0)*2.5</f>
        <v>35</v>
      </c>
      <c r="Q188" s="21">
        <v>4</v>
      </c>
      <c r="R188" s="21">
        <v>10</v>
      </c>
    </row>
    <row r="189" spans="1:18" x14ac:dyDescent="0.3">
      <c r="A189" s="2">
        <v>5</v>
      </c>
      <c r="B189" s="6" t="s">
        <v>14</v>
      </c>
      <c r="C189" s="21">
        <v>50</v>
      </c>
      <c r="D189" s="4">
        <f>ROUND(J189/I189*100*C189/100/2.5,0)*2.5</f>
        <v>42.5</v>
      </c>
      <c r="E189" s="21">
        <v>5</v>
      </c>
      <c r="F189" s="21">
        <v>8</v>
      </c>
      <c r="H189" s="6" t="s">
        <v>14</v>
      </c>
      <c r="I189" s="28">
        <v>65</v>
      </c>
      <c r="J189" s="4">
        <f>J181+2.5</f>
        <v>55</v>
      </c>
      <c r="K189" s="21">
        <v>6</v>
      </c>
      <c r="L189" s="21">
        <v>6</v>
      </c>
      <c r="N189" s="5" t="s">
        <v>4</v>
      </c>
      <c r="O189" s="28">
        <v>57</v>
      </c>
      <c r="P189" s="4">
        <f>P181+2.5</f>
        <v>155</v>
      </c>
      <c r="Q189" s="21">
        <v>5</v>
      </c>
      <c r="R189" s="21">
        <v>10</v>
      </c>
    </row>
    <row r="191" spans="1:18" x14ac:dyDescent="0.3">
      <c r="B191" s="10" t="s">
        <v>53</v>
      </c>
      <c r="C191" s="11" t="s">
        <v>6</v>
      </c>
      <c r="D191" s="11" t="s">
        <v>7</v>
      </c>
      <c r="E191" s="11" t="s">
        <v>8</v>
      </c>
      <c r="F191" s="11" t="s">
        <v>9</v>
      </c>
      <c r="G191" s="12"/>
      <c r="H191" s="12"/>
      <c r="I191" s="11" t="s">
        <v>6</v>
      </c>
      <c r="J191" s="11" t="s">
        <v>7</v>
      </c>
      <c r="K191" s="11" t="s">
        <v>8</v>
      </c>
      <c r="L191" s="11" t="s">
        <v>9</v>
      </c>
      <c r="M191" s="12"/>
      <c r="N191" s="12"/>
      <c r="O191" s="11" t="s">
        <v>6</v>
      </c>
      <c r="P191" s="11" t="s">
        <v>7</v>
      </c>
      <c r="Q191" s="11" t="s">
        <v>8</v>
      </c>
      <c r="R191" s="11" t="s">
        <v>9</v>
      </c>
    </row>
    <row r="192" spans="1:18" x14ac:dyDescent="0.3">
      <c r="B192" s="18" t="s">
        <v>42</v>
      </c>
      <c r="C192" s="14"/>
      <c r="D192" s="14"/>
      <c r="E192" s="14"/>
      <c r="F192" s="14"/>
      <c r="G192" s="15"/>
      <c r="H192" s="18" t="s">
        <v>41</v>
      </c>
      <c r="I192" s="13"/>
      <c r="J192" s="13"/>
      <c r="K192" s="13"/>
      <c r="L192" s="13"/>
      <c r="M192" s="15"/>
      <c r="N192" s="18" t="s">
        <v>40</v>
      </c>
      <c r="O192" s="13"/>
      <c r="P192" s="13"/>
      <c r="Q192" s="13"/>
      <c r="R192" s="13"/>
    </row>
    <row r="193" spans="1:21" x14ac:dyDescent="0.3">
      <c r="A193" s="2">
        <v>1</v>
      </c>
      <c r="B193" s="3" t="s">
        <v>16</v>
      </c>
      <c r="C193" s="28">
        <v>75</v>
      </c>
      <c r="D193" s="4">
        <f>D185+2.5</f>
        <v>142.5</v>
      </c>
      <c r="E193" s="21">
        <v>6</v>
      </c>
      <c r="F193" s="21">
        <v>4</v>
      </c>
      <c r="H193" s="3" t="s">
        <v>13</v>
      </c>
      <c r="I193" s="28">
        <v>65</v>
      </c>
      <c r="J193" s="7">
        <f>J185+2.5</f>
        <v>145</v>
      </c>
      <c r="K193" s="21">
        <v>6</v>
      </c>
      <c r="L193" s="21">
        <v>10</v>
      </c>
      <c r="N193" s="3" t="s">
        <v>16</v>
      </c>
      <c r="O193" s="21">
        <v>60</v>
      </c>
      <c r="P193" s="4">
        <f>ROUND(D193/C193*100*O193/100/2.5,0)*2.5</f>
        <v>115</v>
      </c>
      <c r="Q193" s="21">
        <v>5</v>
      </c>
      <c r="R193" s="21">
        <v>6</v>
      </c>
    </row>
    <row r="194" spans="1:21" x14ac:dyDescent="0.3">
      <c r="A194" s="2">
        <v>2</v>
      </c>
      <c r="B194" s="5" t="s">
        <v>44</v>
      </c>
      <c r="C194" s="28">
        <v>60</v>
      </c>
      <c r="D194" s="7">
        <f>D186+2.5</f>
        <v>45</v>
      </c>
      <c r="E194" s="21">
        <v>3</v>
      </c>
      <c r="F194" s="21">
        <v>6</v>
      </c>
      <c r="H194" s="3" t="s">
        <v>16</v>
      </c>
      <c r="I194" s="21">
        <v>50</v>
      </c>
      <c r="J194" s="4">
        <f>ROUND(D193/C193*100*I194/100/2.5,0)*2.5</f>
        <v>95</v>
      </c>
      <c r="K194" s="21">
        <v>4</v>
      </c>
      <c r="L194" s="21">
        <v>8</v>
      </c>
      <c r="N194" s="5" t="s">
        <v>44</v>
      </c>
      <c r="O194" s="21">
        <v>50</v>
      </c>
      <c r="P194" s="4">
        <f>ROUND(D194/C194*100*O194/100/2.5,0)*2.5</f>
        <v>37.5</v>
      </c>
      <c r="Q194" s="21">
        <v>3</v>
      </c>
      <c r="R194" s="21">
        <v>8</v>
      </c>
    </row>
    <row r="195" spans="1:21" x14ac:dyDescent="0.3">
      <c r="A195" s="2">
        <v>3</v>
      </c>
      <c r="B195" s="3" t="s">
        <v>13</v>
      </c>
      <c r="C195" s="21">
        <v>55</v>
      </c>
      <c r="D195" s="4">
        <f>ROUND(J193/I193*100*C195/100/2.5,0)*2.5</f>
        <v>122.5</v>
      </c>
      <c r="E195" s="21">
        <v>5</v>
      </c>
      <c r="F195" s="21">
        <v>12</v>
      </c>
      <c r="H195" s="5" t="s">
        <v>44</v>
      </c>
      <c r="I195" s="21">
        <v>40</v>
      </c>
      <c r="J195" s="4">
        <f>ROUND(D194/C194*100*I195/100/2.5,0)*2.5</f>
        <v>30</v>
      </c>
      <c r="K195" s="21">
        <v>3</v>
      </c>
      <c r="L195" s="21">
        <v>10</v>
      </c>
      <c r="N195" s="3" t="s">
        <v>18</v>
      </c>
      <c r="O195" s="28">
        <v>60</v>
      </c>
      <c r="P195" s="4">
        <f>P187+2.5</f>
        <v>82.5</v>
      </c>
      <c r="Q195" s="21">
        <v>6</v>
      </c>
      <c r="R195" s="21">
        <v>6</v>
      </c>
    </row>
    <row r="196" spans="1:21" x14ac:dyDescent="0.3">
      <c r="A196" s="2">
        <v>4</v>
      </c>
      <c r="B196" s="3" t="s">
        <v>18</v>
      </c>
      <c r="C196" s="21">
        <v>42</v>
      </c>
      <c r="D196" s="4">
        <f>ROUND(P195/O195*100*C196/100/2.5,0)*2.5</f>
        <v>57.5</v>
      </c>
      <c r="E196" s="21">
        <v>4</v>
      </c>
      <c r="F196" s="21">
        <v>10</v>
      </c>
      <c r="H196" s="3" t="s">
        <v>18</v>
      </c>
      <c r="I196" s="21">
        <v>50</v>
      </c>
      <c r="J196" s="4">
        <f>ROUND(P195/O195*100*I196/100/2.5,0)*2.5</f>
        <v>70</v>
      </c>
      <c r="K196" s="21">
        <v>5</v>
      </c>
      <c r="L196" s="21">
        <v>8</v>
      </c>
      <c r="N196" s="6" t="s">
        <v>14</v>
      </c>
      <c r="O196" s="21">
        <v>40</v>
      </c>
      <c r="P196" s="4">
        <f>ROUND(J197/I197*100*O196/100/2.5,0)*2.5</f>
        <v>35</v>
      </c>
      <c r="Q196" s="21">
        <v>4</v>
      </c>
      <c r="R196" s="21">
        <v>10</v>
      </c>
    </row>
    <row r="197" spans="1:21" x14ac:dyDescent="0.3">
      <c r="A197" s="2">
        <v>5</v>
      </c>
      <c r="B197" s="6" t="s">
        <v>14</v>
      </c>
      <c r="C197" s="21">
        <v>50</v>
      </c>
      <c r="D197" s="4">
        <f>ROUND(J197/I197*100*C197/100/2.5,0)*2.5</f>
        <v>45</v>
      </c>
      <c r="E197" s="21">
        <v>5</v>
      </c>
      <c r="F197" s="21">
        <v>8</v>
      </c>
      <c r="H197" s="6" t="s">
        <v>14</v>
      </c>
      <c r="I197" s="28">
        <v>65</v>
      </c>
      <c r="J197" s="4">
        <f>J189+2.5</f>
        <v>57.5</v>
      </c>
      <c r="K197" s="21">
        <v>6</v>
      </c>
      <c r="L197" s="21">
        <v>6</v>
      </c>
      <c r="N197" s="5" t="s">
        <v>4</v>
      </c>
      <c r="O197" s="28">
        <v>57</v>
      </c>
      <c r="P197" s="4">
        <f>P189+2.5</f>
        <v>157.5</v>
      </c>
      <c r="Q197" s="21">
        <v>5</v>
      </c>
      <c r="R197" s="21">
        <v>10</v>
      </c>
    </row>
    <row r="199" spans="1:21" x14ac:dyDescent="0.3">
      <c r="B199" s="10" t="s">
        <v>54</v>
      </c>
      <c r="C199" s="11" t="s">
        <v>6</v>
      </c>
      <c r="D199" s="11" t="s">
        <v>7</v>
      </c>
      <c r="E199" s="11" t="s">
        <v>8</v>
      </c>
      <c r="F199" s="11" t="s">
        <v>9</v>
      </c>
      <c r="G199" s="12"/>
      <c r="H199" s="12"/>
      <c r="I199" s="11" t="s">
        <v>6</v>
      </c>
      <c r="J199" s="11" t="s">
        <v>7</v>
      </c>
      <c r="K199" s="11" t="s">
        <v>8</v>
      </c>
      <c r="L199" s="11" t="s">
        <v>9</v>
      </c>
      <c r="M199" s="12"/>
      <c r="N199" s="12"/>
      <c r="O199" s="11" t="s">
        <v>6</v>
      </c>
      <c r="P199" s="11" t="s">
        <v>7</v>
      </c>
      <c r="Q199" s="11" t="s">
        <v>8</v>
      </c>
      <c r="R199" s="11" t="s">
        <v>9</v>
      </c>
    </row>
    <row r="200" spans="1:21" x14ac:dyDescent="0.3">
      <c r="B200" s="18" t="s">
        <v>42</v>
      </c>
      <c r="C200" s="14"/>
      <c r="D200" s="14"/>
      <c r="E200" s="14"/>
      <c r="F200" s="14"/>
      <c r="G200" s="15"/>
      <c r="H200" s="18" t="s">
        <v>41</v>
      </c>
      <c r="I200" s="13"/>
      <c r="J200" s="13"/>
      <c r="K200" s="13"/>
      <c r="L200" s="13"/>
      <c r="M200" s="15"/>
      <c r="N200" s="18" t="s">
        <v>40</v>
      </c>
      <c r="O200" s="13"/>
      <c r="P200" s="13"/>
      <c r="Q200" s="13"/>
      <c r="R200" s="13"/>
    </row>
    <row r="201" spans="1:21" x14ac:dyDescent="0.3">
      <c r="A201" s="2">
        <v>1</v>
      </c>
      <c r="B201" s="3" t="s">
        <v>16</v>
      </c>
      <c r="C201" s="28">
        <v>75</v>
      </c>
      <c r="D201" s="4">
        <f>D193+2.5</f>
        <v>145</v>
      </c>
      <c r="E201" s="21">
        <v>6</v>
      </c>
      <c r="F201" s="21">
        <v>4</v>
      </c>
      <c r="H201" s="3" t="s">
        <v>13</v>
      </c>
      <c r="I201" s="28">
        <v>65</v>
      </c>
      <c r="J201" s="7">
        <f>J193+2.5</f>
        <v>147.5</v>
      </c>
      <c r="K201" s="21">
        <v>6</v>
      </c>
      <c r="L201" s="21">
        <v>10</v>
      </c>
      <c r="N201" s="3" t="s">
        <v>16</v>
      </c>
      <c r="O201" s="21">
        <v>60</v>
      </c>
      <c r="P201" s="4">
        <f>ROUND(D201/C201*100*O201/100/2.5,0)*2.5</f>
        <v>115</v>
      </c>
      <c r="Q201" s="21">
        <v>5</v>
      </c>
      <c r="R201" s="21">
        <v>6</v>
      </c>
    </row>
    <row r="202" spans="1:21" x14ac:dyDescent="0.3">
      <c r="A202" s="2">
        <v>2</v>
      </c>
      <c r="B202" s="5" t="s">
        <v>44</v>
      </c>
      <c r="C202" s="28">
        <v>60</v>
      </c>
      <c r="D202" s="7">
        <f>D194+2.5</f>
        <v>47.5</v>
      </c>
      <c r="E202" s="21">
        <v>3</v>
      </c>
      <c r="F202" s="21">
        <v>6</v>
      </c>
      <c r="H202" s="3" t="s">
        <v>16</v>
      </c>
      <c r="I202" s="21">
        <v>50</v>
      </c>
      <c r="J202" s="4">
        <f>ROUND(D201/C201*100*I202/100/2.5,0)*2.5</f>
        <v>97.5</v>
      </c>
      <c r="K202" s="21">
        <v>4</v>
      </c>
      <c r="L202" s="21">
        <v>8</v>
      </c>
      <c r="N202" s="5" t="s">
        <v>44</v>
      </c>
      <c r="O202" s="21">
        <v>50</v>
      </c>
      <c r="P202" s="4">
        <f>ROUND(D202/C202*100*O202/100/2.5,0)*2.5</f>
        <v>40</v>
      </c>
      <c r="Q202" s="21">
        <v>3</v>
      </c>
      <c r="R202" s="21">
        <v>8</v>
      </c>
    </row>
    <row r="203" spans="1:21" x14ac:dyDescent="0.3">
      <c r="A203" s="2">
        <v>3</v>
      </c>
      <c r="B203" s="3" t="s">
        <v>13</v>
      </c>
      <c r="C203" s="21">
        <v>55</v>
      </c>
      <c r="D203" s="4">
        <f>ROUND(J201/I201*100*C203/100/2.5,0)*2.5</f>
        <v>125</v>
      </c>
      <c r="E203" s="21">
        <v>5</v>
      </c>
      <c r="F203" s="21">
        <v>12</v>
      </c>
      <c r="H203" s="5" t="s">
        <v>44</v>
      </c>
      <c r="I203" s="21">
        <v>40</v>
      </c>
      <c r="J203" s="4">
        <f>ROUND(D202/C202*100*I203/100/2.5,0)*2.5</f>
        <v>32.5</v>
      </c>
      <c r="K203" s="21">
        <v>3</v>
      </c>
      <c r="L203" s="21">
        <v>10</v>
      </c>
      <c r="N203" s="3" t="s">
        <v>18</v>
      </c>
      <c r="O203" s="28">
        <v>60</v>
      </c>
      <c r="P203" s="4">
        <f>P195+2.5</f>
        <v>85</v>
      </c>
      <c r="Q203" s="21">
        <v>6</v>
      </c>
      <c r="R203" s="21">
        <v>6</v>
      </c>
    </row>
    <row r="204" spans="1:21" x14ac:dyDescent="0.3">
      <c r="A204" s="2">
        <v>4</v>
      </c>
      <c r="B204" s="3" t="s">
        <v>18</v>
      </c>
      <c r="C204" s="21">
        <v>42</v>
      </c>
      <c r="D204" s="4">
        <f>ROUND(P203/O203*100*C204/100/2.5,0)*2.5</f>
        <v>60</v>
      </c>
      <c r="E204" s="21">
        <v>4</v>
      </c>
      <c r="F204" s="21">
        <v>10</v>
      </c>
      <c r="H204" s="3" t="s">
        <v>18</v>
      </c>
      <c r="I204" s="21">
        <v>50</v>
      </c>
      <c r="J204" s="4">
        <f>ROUND(P203/O203*100*I204/100/2.5,0)*2.5</f>
        <v>70</v>
      </c>
      <c r="K204" s="21">
        <v>5</v>
      </c>
      <c r="L204" s="21">
        <v>8</v>
      </c>
      <c r="N204" s="6" t="s">
        <v>14</v>
      </c>
      <c r="O204" s="21">
        <v>40</v>
      </c>
      <c r="P204" s="4">
        <f>ROUND(J205/I205*100*O204/100/2.5,0)*2.5</f>
        <v>37.5</v>
      </c>
      <c r="Q204" s="21">
        <v>4</v>
      </c>
      <c r="R204" s="21">
        <v>10</v>
      </c>
    </row>
    <row r="205" spans="1:21" x14ac:dyDescent="0.3">
      <c r="A205" s="2">
        <v>5</v>
      </c>
      <c r="B205" s="6" t="s">
        <v>14</v>
      </c>
      <c r="C205" s="21">
        <v>50</v>
      </c>
      <c r="D205" s="4">
        <f>ROUND(J205/I205*100*C205/100/2.5,0)*2.5</f>
        <v>45</v>
      </c>
      <c r="E205" s="21">
        <v>5</v>
      </c>
      <c r="F205" s="21">
        <v>8</v>
      </c>
      <c r="H205" s="6" t="s">
        <v>14</v>
      </c>
      <c r="I205" s="28">
        <v>65</v>
      </c>
      <c r="J205" s="4">
        <f>J197+2.5</f>
        <v>60</v>
      </c>
      <c r="K205" s="21">
        <v>6</v>
      </c>
      <c r="L205" s="21">
        <v>6</v>
      </c>
      <c r="N205" s="5" t="s">
        <v>4</v>
      </c>
      <c r="O205" s="28">
        <v>57</v>
      </c>
      <c r="P205" s="4">
        <f>P197+2.5</f>
        <v>160</v>
      </c>
      <c r="Q205" s="21">
        <v>5</v>
      </c>
      <c r="R205" s="21">
        <v>10</v>
      </c>
    </row>
    <row r="207" spans="1:21" x14ac:dyDescent="0.3">
      <c r="B207" s="10" t="s">
        <v>54</v>
      </c>
      <c r="C207" s="11" t="s">
        <v>6</v>
      </c>
      <c r="D207" s="11" t="s">
        <v>7</v>
      </c>
      <c r="E207" s="11" t="s">
        <v>8</v>
      </c>
      <c r="F207" s="11" t="s">
        <v>9</v>
      </c>
      <c r="G207" s="12"/>
      <c r="H207" s="12"/>
      <c r="I207" s="11" t="s">
        <v>6</v>
      </c>
      <c r="J207" s="11" t="s">
        <v>7</v>
      </c>
      <c r="K207" s="11" t="s">
        <v>8</v>
      </c>
      <c r="L207" s="11" t="s">
        <v>9</v>
      </c>
      <c r="M207" s="12"/>
      <c r="N207" s="12"/>
      <c r="O207" s="11" t="s">
        <v>6</v>
      </c>
      <c r="P207" s="11" t="s">
        <v>7</v>
      </c>
      <c r="Q207" s="11" t="s">
        <v>8</v>
      </c>
      <c r="R207" s="11" t="s">
        <v>9</v>
      </c>
      <c r="T207" s="36" t="s">
        <v>56</v>
      </c>
      <c r="U207" s="37">
        <v>93</v>
      </c>
    </row>
    <row r="208" spans="1:21" x14ac:dyDescent="0.3">
      <c r="B208" s="31" t="s">
        <v>42</v>
      </c>
      <c r="C208" s="32"/>
      <c r="D208" s="32"/>
      <c r="E208" s="32"/>
      <c r="F208" s="32"/>
      <c r="G208" s="15"/>
      <c r="H208" s="34" t="s">
        <v>55</v>
      </c>
      <c r="I208" s="35"/>
      <c r="J208" s="35"/>
      <c r="K208" s="35"/>
      <c r="L208" s="35"/>
      <c r="M208" s="15"/>
      <c r="N208" s="31" t="s">
        <v>40</v>
      </c>
      <c r="O208" s="33"/>
      <c r="P208" s="33"/>
      <c r="Q208" s="33"/>
      <c r="R208" s="33"/>
    </row>
    <row r="209" spans="2:14" x14ac:dyDescent="0.3">
      <c r="B209" s="30" t="s">
        <v>28</v>
      </c>
      <c r="H209" s="3" t="s">
        <v>16</v>
      </c>
      <c r="I209" s="21">
        <v>150</v>
      </c>
      <c r="J209" s="4">
        <f>ROUND(U207*I209/100/2.5,0)*2.5</f>
        <v>140</v>
      </c>
      <c r="K209" s="21">
        <v>1</v>
      </c>
      <c r="L209" s="21">
        <v>6</v>
      </c>
      <c r="N209" s="30" t="s">
        <v>28</v>
      </c>
    </row>
    <row r="210" spans="2:14" x14ac:dyDescent="0.3">
      <c r="H210" s="5" t="s">
        <v>57</v>
      </c>
      <c r="K210" s="21"/>
      <c r="L210" s="21"/>
    </row>
    <row r="211" spans="2:14" x14ac:dyDescent="0.3">
      <c r="H211" s="3" t="s">
        <v>13</v>
      </c>
      <c r="I211" s="21">
        <v>150</v>
      </c>
      <c r="J211" s="4">
        <f>ROUND(U207*I211/100/2.5,0)*2.5</f>
        <v>140</v>
      </c>
      <c r="K211" s="21">
        <v>1</v>
      </c>
      <c r="L211" s="21">
        <v>15</v>
      </c>
    </row>
    <row r="212" spans="2:14" x14ac:dyDescent="0.3">
      <c r="K212" s="21"/>
      <c r="L212" s="21"/>
    </row>
    <row r="213" spans="2:14" x14ac:dyDescent="0.3">
      <c r="K213" s="21"/>
      <c r="L21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workbookViewId="0">
      <selection activeCell="S20" sqref="S20"/>
    </sheetView>
  </sheetViews>
  <sheetFormatPr baseColWidth="10" defaultRowHeight="21" x14ac:dyDescent="0.3"/>
  <cols>
    <col min="1" max="16384" width="10.83203125" style="1"/>
  </cols>
  <sheetData>
    <row r="2" spans="2:22" ht="21" customHeight="1" x14ac:dyDescent="0.3">
      <c r="B2" s="39" t="s">
        <v>58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8"/>
      <c r="R2" s="38"/>
      <c r="S2" s="38"/>
      <c r="T2" s="38"/>
      <c r="U2" s="38"/>
      <c r="V2" s="38"/>
    </row>
    <row r="3" spans="2:22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8"/>
      <c r="R3" s="38"/>
      <c r="S3" s="38"/>
      <c r="T3" s="38"/>
      <c r="U3" s="38"/>
      <c r="V3" s="38"/>
    </row>
    <row r="4" spans="2:22" x14ac:dyDescent="0.3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8"/>
      <c r="R4" s="38"/>
      <c r="S4" s="38"/>
      <c r="T4" s="38"/>
      <c r="U4" s="38"/>
      <c r="V4" s="38"/>
    </row>
    <row r="5" spans="2:22" ht="22" customHeight="1" x14ac:dyDescent="0.3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8"/>
      <c r="R5" s="38"/>
      <c r="S5" s="38"/>
      <c r="T5" s="38"/>
      <c r="U5" s="38"/>
      <c r="V5" s="38"/>
    </row>
    <row r="6" spans="2:22" x14ac:dyDescent="0.3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8"/>
      <c r="R6" s="38"/>
      <c r="S6" s="38"/>
      <c r="T6" s="38"/>
      <c r="U6" s="38"/>
      <c r="V6" s="38"/>
    </row>
    <row r="7" spans="2:22" x14ac:dyDescent="0.3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8"/>
      <c r="R7" s="38"/>
      <c r="S7" s="38"/>
      <c r="T7" s="38"/>
      <c r="U7" s="38"/>
      <c r="V7" s="38"/>
    </row>
    <row r="8" spans="2:22" x14ac:dyDescent="0.3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</row>
    <row r="9" spans="2:22" x14ac:dyDescent="0.3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8"/>
      <c r="R9" s="38"/>
      <c r="S9" s="38"/>
      <c r="T9" s="38"/>
      <c r="U9" s="38"/>
      <c r="V9" s="38"/>
    </row>
    <row r="10" spans="2:22" x14ac:dyDescent="0.3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8"/>
      <c r="R10" s="38"/>
      <c r="S10" s="38"/>
      <c r="T10" s="38"/>
      <c r="U10" s="38"/>
      <c r="V10" s="38"/>
    </row>
    <row r="11" spans="2:22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/>
      <c r="R11" s="38"/>
      <c r="S11" s="38"/>
      <c r="T11" s="38"/>
      <c r="U11" s="38"/>
      <c r="V11" s="38"/>
    </row>
    <row r="12" spans="2:22" x14ac:dyDescent="0.3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8"/>
      <c r="R12" s="38"/>
      <c r="S12" s="38"/>
      <c r="T12" s="38"/>
      <c r="U12" s="38"/>
      <c r="V12" s="38"/>
    </row>
    <row r="13" spans="2:22" x14ac:dyDescent="0.3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8"/>
      <c r="R13" s="38"/>
      <c r="S13" s="38"/>
      <c r="T13" s="38"/>
      <c r="U13" s="38"/>
      <c r="V13" s="38"/>
    </row>
    <row r="14" spans="2:22" x14ac:dyDescent="0.3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8"/>
      <c r="R14" s="38"/>
      <c r="S14" s="38"/>
      <c r="T14" s="38"/>
      <c r="U14" s="38"/>
      <c r="V14" s="38"/>
    </row>
    <row r="15" spans="2:22" x14ac:dyDescent="0.3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8"/>
      <c r="R15" s="38"/>
      <c r="S15" s="38"/>
      <c r="T15" s="38"/>
      <c r="U15" s="38"/>
      <c r="V15" s="38"/>
    </row>
    <row r="16" spans="2:22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8"/>
      <c r="R16" s="38"/>
      <c r="S16" s="38"/>
      <c r="T16" s="38"/>
      <c r="U16" s="38"/>
      <c r="V16" s="38"/>
    </row>
    <row r="17" spans="2:22" x14ac:dyDescent="0.3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8"/>
      <c r="R17" s="38"/>
      <c r="S17" s="38"/>
      <c r="T17" s="38"/>
      <c r="U17" s="38"/>
      <c r="V17" s="38"/>
    </row>
    <row r="18" spans="2:22" x14ac:dyDescent="0.3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  <c r="R18" s="38"/>
      <c r="S18" s="38"/>
      <c r="T18" s="38"/>
      <c r="U18" s="38"/>
      <c r="V18" s="38"/>
    </row>
    <row r="19" spans="2:22" x14ac:dyDescent="0.3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8"/>
      <c r="R19" s="38"/>
      <c r="S19" s="38"/>
      <c r="T19" s="38"/>
      <c r="U19" s="38"/>
      <c r="V19" s="38"/>
    </row>
    <row r="20" spans="2:22" x14ac:dyDescent="0.3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8"/>
      <c r="R20" s="38"/>
      <c r="S20" s="38"/>
      <c r="T20" s="38"/>
      <c r="U20" s="38"/>
      <c r="V20" s="38"/>
    </row>
    <row r="21" spans="2:22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8"/>
      <c r="R21" s="38"/>
      <c r="S21" s="38"/>
      <c r="T21" s="38"/>
      <c r="U21" s="38"/>
      <c r="V21" s="38"/>
    </row>
    <row r="22" spans="2:22" x14ac:dyDescent="0.3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8"/>
      <c r="R22" s="38"/>
      <c r="S22" s="38"/>
      <c r="T22" s="38"/>
      <c r="U22" s="38"/>
      <c r="V22" s="38"/>
    </row>
    <row r="23" spans="2:22" x14ac:dyDescent="0.3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8"/>
      <c r="R23" s="38"/>
      <c r="S23" s="38"/>
      <c r="T23" s="38"/>
      <c r="U23" s="38"/>
      <c r="V23" s="38"/>
    </row>
    <row r="24" spans="2:22" x14ac:dyDescent="0.3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8"/>
      <c r="R24" s="38"/>
      <c r="S24" s="38"/>
      <c r="T24" s="38"/>
      <c r="U24" s="38"/>
      <c r="V24" s="38"/>
    </row>
    <row r="25" spans="2:22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8"/>
      <c r="R25" s="38"/>
      <c r="S25" s="38"/>
      <c r="T25" s="38"/>
      <c r="U25" s="38"/>
      <c r="V25" s="38"/>
    </row>
    <row r="26" spans="2:22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8"/>
      <c r="R26" s="38"/>
      <c r="S26" s="38"/>
      <c r="T26" s="38"/>
      <c r="U26" s="38"/>
      <c r="V26" s="38"/>
    </row>
    <row r="27" spans="2:22" x14ac:dyDescent="0.3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8"/>
      <c r="R27" s="38"/>
      <c r="S27" s="38"/>
      <c r="T27" s="38"/>
      <c r="U27" s="38"/>
      <c r="V27" s="38"/>
    </row>
    <row r="28" spans="2:22" x14ac:dyDescent="0.3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8"/>
      <c r="R28" s="38"/>
      <c r="S28" s="38"/>
      <c r="T28" s="38"/>
      <c r="U28" s="38"/>
      <c r="V28" s="38"/>
    </row>
    <row r="29" spans="2:22" x14ac:dyDescent="0.3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8"/>
      <c r="R29" s="38"/>
      <c r="S29" s="38"/>
      <c r="T29" s="38"/>
      <c r="U29" s="38"/>
      <c r="V29" s="38"/>
    </row>
    <row r="30" spans="2:22" x14ac:dyDescent="0.3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8"/>
      <c r="R30" s="38"/>
      <c r="S30" s="38"/>
      <c r="T30" s="38"/>
      <c r="U30" s="38"/>
      <c r="V30" s="38"/>
    </row>
    <row r="31" spans="2:22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8"/>
      <c r="R31" s="38"/>
      <c r="S31" s="38"/>
      <c r="T31" s="38"/>
      <c r="U31" s="38"/>
      <c r="V31" s="38"/>
    </row>
    <row r="32" spans="2:22" x14ac:dyDescent="0.3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8"/>
      <c r="R32" s="38"/>
      <c r="S32" s="38"/>
      <c r="T32" s="38"/>
      <c r="U32" s="38"/>
      <c r="V32" s="38"/>
    </row>
    <row r="33" spans="2:22" x14ac:dyDescent="0.3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38"/>
      <c r="T33" s="38"/>
      <c r="U33" s="38"/>
      <c r="V33" s="38"/>
    </row>
    <row r="34" spans="2:22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2:22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2:22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</sheetData>
  <mergeCells count="1">
    <mergeCell ref="B2:P3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2017-01-21T20:05:45Z</dcterms:created>
  <dcterms:modified xsi:type="dcterms:W3CDTF">2018-01-22T12:53:49Z</dcterms:modified>
</cp:coreProperties>
</file>